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<sst xmlns="http://schemas.openxmlformats.org/spreadsheetml/2006/main" count="58" uniqueCount="26">
  <si>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>Station</t>
  </si>
  <si>
    <t>P particulaire (nM)</t>
  </si>
  <si>
    <t>P total (nM)</t>
  </si>
  <si>
    <t>OUINNE</t>
  </si>
  <si>
    <t>surface</t>
  </si>
  <si>
    <t>CHENAL DES LOYAUTE</t>
  </si>
  <si>
    <t>BAIE DU SANTAL</t>
  </si>
  <si>
    <t>SRP (nM)</t>
  </si>
  <si>
    <t>Turnover (h)</t>
  </si>
  <si>
    <t>f %</t>
  </si>
  <si>
    <t>Profondeur (m)</t>
  </si>
  <si>
    <t>M. Rodier</t>
  </si>
  <si>
    <t>0,2-10 µm</t>
  </si>
  <si>
    <t>&gt; 10 µm</t>
  </si>
  <si>
    <t>Total</t>
  </si>
  <si>
    <t>Valeur 1</t>
  </si>
  <si>
    <t>Valeur 2</t>
  </si>
  <si>
    <t>Moyenne</t>
  </si>
  <si>
    <t>n.d.</t>
  </si>
  <si>
    <t>Ecart-type</t>
  </si>
  <si>
    <t>Valeur 3</t>
  </si>
  <si>
    <t>DIAPALIS 5</t>
  </si>
  <si>
    <t>LIFOU (extérieur)</t>
  </si>
  <si>
    <t xml:space="preserve"> </t>
  </si>
  <si>
    <t>CTD</t>
  </si>
  <si>
    <t>P organique dissous (nM)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</si>
</sst>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61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22.28125" style="19" bestFit="1" customWidth="1"/>
    <col min="2" max="2" width="11.421875" style="19" customWidth="1"/>
    <col min="3" max="3" width="13.140625" style="19" bestFit="1" customWidth="1"/>
    <col min="4" max="16" width="11.421875" style="19" customWidth="1"/>
    <col min="17" max="17" width="12.57421875" style="19" bestFit="1" customWidth="1"/>
    <col min="18" max="18" width="11.57421875" style="19" bestFit="1" customWidth="1"/>
    <col min="19" max="16384" width="11.421875" style="19" customWidth="1"/>
  </cols>
  <sheetData>
    <row r="1" spans="1:20" ht="12.75">
      <c r="A1" s="7" t="s">
        <v>21</v>
      </c>
      <c r="B1" s="8"/>
      <c r="C1" s="1"/>
      <c r="D1" s="9" t="s">
        <v>7</v>
      </c>
      <c r="E1" s="42" t="s">
        <v>1</v>
      </c>
      <c r="F1" s="42"/>
      <c r="G1" s="44"/>
      <c r="H1" s="42" t="s">
        <v>25</v>
      </c>
      <c r="I1" s="42"/>
      <c r="J1" s="44"/>
      <c r="K1" s="42" t="s">
        <v>2</v>
      </c>
      <c r="L1" s="42"/>
      <c r="M1" s="44"/>
      <c r="N1" s="42" t="s">
        <v>8</v>
      </c>
      <c r="O1" s="42"/>
      <c r="P1" s="42"/>
      <c r="Q1" s="42"/>
      <c r="R1" s="44"/>
      <c r="S1" s="42" t="s">
        <v>9</v>
      </c>
      <c r="T1" s="43"/>
    </row>
    <row r="2" spans="1:20" ht="12.75">
      <c r="A2" s="11" t="s">
        <v>0</v>
      </c>
      <c r="B2" s="12" t="s">
        <v>24</v>
      </c>
      <c r="C2" s="12" t="s">
        <v>10</v>
      </c>
      <c r="D2" s="13" t="s">
        <v>11</v>
      </c>
      <c r="E2" s="12" t="s">
        <v>12</v>
      </c>
      <c r="F2" s="12" t="s">
        <v>13</v>
      </c>
      <c r="G2" s="13" t="s">
        <v>14</v>
      </c>
      <c r="H2" s="12" t="s">
        <v>15</v>
      </c>
      <c r="I2" s="12" t="s">
        <v>16</v>
      </c>
      <c r="J2" s="13" t="s">
        <v>17</v>
      </c>
      <c r="K2" s="12" t="s">
        <v>15</v>
      </c>
      <c r="L2" s="12" t="s">
        <v>16</v>
      </c>
      <c r="M2" s="13" t="s">
        <v>17</v>
      </c>
      <c r="N2" s="12" t="s">
        <v>15</v>
      </c>
      <c r="O2" s="12" t="s">
        <v>16</v>
      </c>
      <c r="P2" s="12" t="s">
        <v>20</v>
      </c>
      <c r="Q2" s="12" t="s">
        <v>17</v>
      </c>
      <c r="R2" s="13" t="s">
        <v>19</v>
      </c>
      <c r="S2" s="14" t="s">
        <v>12</v>
      </c>
      <c r="T2" s="15" t="s">
        <v>13</v>
      </c>
    </row>
    <row r="3" spans="1:30" ht="12.75">
      <c r="A3" s="2"/>
      <c r="B3" s="3"/>
      <c r="C3" s="3"/>
      <c r="D3" s="29"/>
      <c r="E3" s="17"/>
      <c r="F3" s="17"/>
      <c r="G3" s="26"/>
      <c r="H3" s="18"/>
      <c r="I3" s="18"/>
      <c r="J3" s="25"/>
      <c r="K3" s="3"/>
      <c r="L3" s="3"/>
      <c r="M3" s="24"/>
      <c r="N3" s="17"/>
      <c r="O3" s="17"/>
      <c r="P3" s="18"/>
      <c r="Q3" s="18"/>
      <c r="R3" s="24"/>
      <c r="S3" s="17"/>
      <c r="T3" s="20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2" t="s">
        <v>5</v>
      </c>
      <c r="B4" s="3">
        <v>2</v>
      </c>
      <c r="C4" s="3" t="s">
        <v>4</v>
      </c>
      <c r="D4" s="25">
        <v>25.343999999999994</v>
      </c>
      <c r="E4" s="17">
        <f>G4-F4</f>
        <v>14.57527624309392</v>
      </c>
      <c r="F4" s="10">
        <v>3.263121546961325</v>
      </c>
      <c r="G4" s="26">
        <v>17.838397790055247</v>
      </c>
      <c r="H4" s="18">
        <v>218.77524683804387</v>
      </c>
      <c r="I4" s="18" t="s">
        <v>18</v>
      </c>
      <c r="J4" s="25">
        <v>218.77524683804387</v>
      </c>
      <c r="K4" s="18">
        <v>261.9576446280991</v>
      </c>
      <c r="L4" s="18" t="s">
        <v>18</v>
      </c>
      <c r="M4" s="25">
        <v>261.9576446280991</v>
      </c>
      <c r="N4" s="3"/>
      <c r="O4" s="3"/>
      <c r="P4" s="18"/>
      <c r="Q4" s="18"/>
      <c r="R4" s="25"/>
      <c r="S4" s="17"/>
      <c r="T4" s="20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2"/>
      <c r="B5" s="3"/>
      <c r="C5" s="3"/>
      <c r="D5" s="25"/>
      <c r="E5" s="17"/>
      <c r="F5" s="17"/>
      <c r="G5" s="26"/>
      <c r="H5" s="18"/>
      <c r="I5" s="18"/>
      <c r="J5" s="25"/>
      <c r="K5" s="18"/>
      <c r="L5" s="18"/>
      <c r="M5" s="25"/>
      <c r="N5" s="3"/>
      <c r="O5" s="3"/>
      <c r="P5" s="18"/>
      <c r="Q5" s="18"/>
      <c r="R5" s="25"/>
      <c r="S5" s="17"/>
      <c r="T5" s="20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2"/>
      <c r="B6" s="3">
        <v>6</v>
      </c>
      <c r="C6" s="3" t="s">
        <v>4</v>
      </c>
      <c r="D6" s="25">
        <v>22.528</v>
      </c>
      <c r="E6" s="17">
        <v>10.224447513812153</v>
      </c>
      <c r="F6" s="17">
        <v>4.568370165745856</v>
      </c>
      <c r="G6" s="26">
        <v>14.79281767955801</v>
      </c>
      <c r="H6" s="18">
        <v>219.21327322953283</v>
      </c>
      <c r="I6" s="18">
        <v>230.06038066754934</v>
      </c>
      <c r="J6" s="25">
        <v>224.63682694854106</v>
      </c>
      <c r="K6" s="18">
        <v>256.5340909090908</v>
      </c>
      <c r="L6" s="18">
        <v>267.38119834710733</v>
      </c>
      <c r="M6" s="25">
        <v>261.95764462809905</v>
      </c>
      <c r="N6" s="17">
        <v>46.96133700529594</v>
      </c>
      <c r="O6" s="17">
        <v>53.405554288365515</v>
      </c>
      <c r="P6" s="17">
        <v>54.93563502224981</v>
      </c>
      <c r="Q6" s="36">
        <v>51.76760429768706</v>
      </c>
      <c r="R6" s="40">
        <v>4.2320063056722725</v>
      </c>
      <c r="S6" s="17">
        <f>100-T6</f>
        <v>91.27379865018072</v>
      </c>
      <c r="T6" s="20">
        <v>8.726201349819279</v>
      </c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2"/>
      <c r="B7" s="3"/>
      <c r="C7" s="3">
        <v>5</v>
      </c>
      <c r="D7" s="25">
        <v>16.895999999999997</v>
      </c>
      <c r="E7" s="17">
        <v>10.44198895027624</v>
      </c>
      <c r="F7" s="17">
        <v>3.915745856353591</v>
      </c>
      <c r="G7" s="26">
        <v>14.357734806629832</v>
      </c>
      <c r="H7" s="18">
        <v>225.280356102461</v>
      </c>
      <c r="I7" s="18">
        <v>233.41568668097344</v>
      </c>
      <c r="J7" s="25">
        <v>229.34802139171725</v>
      </c>
      <c r="K7" s="18">
        <v>256.5340909090908</v>
      </c>
      <c r="L7" s="18">
        <v>264.66942148760324</v>
      </c>
      <c r="M7" s="25">
        <v>260.60175619834706</v>
      </c>
      <c r="N7" s="17">
        <v>42.86689921289798</v>
      </c>
      <c r="O7" s="17">
        <v>50.51864510346978</v>
      </c>
      <c r="P7" s="17">
        <v>51.73523344969542</v>
      </c>
      <c r="Q7" s="36">
        <v>48.37367650484669</v>
      </c>
      <c r="R7" s="40">
        <v>4.807590478881487</v>
      </c>
      <c r="S7" s="17">
        <f aca="true" t="shared" si="0" ref="S7:S13">100-T7</f>
        <v>90.53922130188124</v>
      </c>
      <c r="T7" s="20">
        <v>9.460778698118752</v>
      </c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2"/>
      <c r="B8" s="3"/>
      <c r="C8" s="3">
        <v>10</v>
      </c>
      <c r="D8" s="25">
        <v>16.895999999999997</v>
      </c>
      <c r="E8" s="17">
        <v>10.877071823204416</v>
      </c>
      <c r="F8" s="17">
        <v>11.529696132596682</v>
      </c>
      <c r="G8" s="26">
        <v>22.406767955801097</v>
      </c>
      <c r="H8" s="18">
        <v>230.79020725081034</v>
      </c>
      <c r="I8" s="18">
        <v>233.50198411031448</v>
      </c>
      <c r="J8" s="25">
        <v>232.14609568056244</v>
      </c>
      <c r="K8" s="18">
        <v>270.0929752066114</v>
      </c>
      <c r="L8" s="18">
        <v>272.80475206611555</v>
      </c>
      <c r="M8" s="25">
        <v>271.4488636363635</v>
      </c>
      <c r="N8" s="17">
        <v>45.198569316796814</v>
      </c>
      <c r="O8" s="17">
        <v>50.17232298688838</v>
      </c>
      <c r="P8" s="17">
        <v>51.337471277814586</v>
      </c>
      <c r="Q8" s="36">
        <v>48.90287327543968</v>
      </c>
      <c r="R8" s="40">
        <v>3.260427815455712</v>
      </c>
      <c r="S8" s="17">
        <f t="shared" si="0"/>
        <v>88.12742710680449</v>
      </c>
      <c r="T8" s="20">
        <v>11.87257289319551</v>
      </c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2"/>
      <c r="B9" s="3"/>
      <c r="C9" s="3">
        <v>15</v>
      </c>
      <c r="D9" s="25">
        <v>30.975999999999996</v>
      </c>
      <c r="E9" s="17">
        <v>10.44198895027624</v>
      </c>
      <c r="F9" s="17">
        <v>1.0877071823204418</v>
      </c>
      <c r="G9" s="26">
        <v>11.529696132596682</v>
      </c>
      <c r="H9" s="18">
        <v>214.02839477649414</v>
      </c>
      <c r="I9" s="18">
        <v>219.45194849550242</v>
      </c>
      <c r="J9" s="25">
        <v>216.74017163599828</v>
      </c>
      <c r="K9" s="18">
        <v>256.5340909090908</v>
      </c>
      <c r="L9" s="18">
        <v>261.9576446280991</v>
      </c>
      <c r="M9" s="25">
        <v>259.24586776859496</v>
      </c>
      <c r="N9" s="17">
        <v>160.22422042551975</v>
      </c>
      <c r="O9" s="17">
        <v>163.48777229224615</v>
      </c>
      <c r="P9" s="17">
        <v>165.91397308604917</v>
      </c>
      <c r="Q9" s="36">
        <v>163.20820076167328</v>
      </c>
      <c r="R9" s="40">
        <v>2.8551114218316203</v>
      </c>
      <c r="S9" s="17">
        <f t="shared" si="0"/>
        <v>71.28504640675207</v>
      </c>
      <c r="T9" s="20">
        <v>28.714953593247923</v>
      </c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>
      <c r="A10" s="2"/>
      <c r="B10" s="3"/>
      <c r="C10" s="3">
        <v>20</v>
      </c>
      <c r="D10" s="25">
        <v>5.632</v>
      </c>
      <c r="E10" s="17">
        <v>9.61762140157022</v>
      </c>
      <c r="F10" s="17">
        <v>3.205873800523408</v>
      </c>
      <c r="G10" s="26">
        <v>12.823495202093628</v>
      </c>
      <c r="H10" s="18">
        <v>210.9608271119559</v>
      </c>
      <c r="I10" s="18">
        <v>248.9257031450137</v>
      </c>
      <c r="J10" s="25">
        <v>229.9432651284848</v>
      </c>
      <c r="K10" s="18">
        <v>229.41632231404952</v>
      </c>
      <c r="L10" s="18">
        <v>267.38119834710733</v>
      </c>
      <c r="M10" s="25">
        <v>248.39876033057843</v>
      </c>
      <c r="N10" s="17">
        <v>26.20501389833608</v>
      </c>
      <c r="O10" s="17">
        <v>26.415676824275323</v>
      </c>
      <c r="P10" s="17">
        <v>26.576933748853435</v>
      </c>
      <c r="Q10" s="36">
        <v>26.3992343126543</v>
      </c>
      <c r="R10" s="40">
        <v>0.18650639803988525</v>
      </c>
      <c r="S10" s="17">
        <f t="shared" si="0"/>
        <v>93.44483973780294</v>
      </c>
      <c r="T10" s="20">
        <v>6.555160262197056</v>
      </c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>
      <c r="A11" s="2"/>
      <c r="B11" s="3"/>
      <c r="C11" s="3">
        <v>30</v>
      </c>
      <c r="D11" s="25">
        <v>5.632</v>
      </c>
      <c r="E11" s="17">
        <v>8.919198895027622</v>
      </c>
      <c r="F11" s="17">
        <v>1.5227900552486184</v>
      </c>
      <c r="G11" s="26">
        <v>10.44198895027624</v>
      </c>
      <c r="H11" s="18">
        <v>232.3247713803022</v>
      </c>
      <c r="I11" s="18">
        <v>245.88365567782284</v>
      </c>
      <c r="J11" s="25">
        <v>239.10421352906252</v>
      </c>
      <c r="K11" s="18">
        <v>248.39876033057843</v>
      </c>
      <c r="L11" s="18">
        <v>261.9576446280991</v>
      </c>
      <c r="M11" s="25">
        <v>255.17820247933878</v>
      </c>
      <c r="N11" s="17">
        <v>34.620587266919834</v>
      </c>
      <c r="O11" s="17">
        <v>34.990943775848955</v>
      </c>
      <c r="P11" s="17">
        <v>35.10484190597827</v>
      </c>
      <c r="Q11" s="36">
        <v>34.90550212725267</v>
      </c>
      <c r="R11" s="40">
        <v>0.25319332417686224</v>
      </c>
      <c r="S11" s="17">
        <f t="shared" si="0"/>
        <v>90.06499892624264</v>
      </c>
      <c r="T11" s="20">
        <v>9.935001073757368</v>
      </c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>
      <c r="A12" s="2"/>
      <c r="B12" s="3"/>
      <c r="C12" s="3">
        <v>40</v>
      </c>
      <c r="D12" s="25">
        <v>11.264</v>
      </c>
      <c r="E12" s="17">
        <v>9.463052486187841</v>
      </c>
      <c r="F12" s="17">
        <v>3.0455801104972373</v>
      </c>
      <c r="G12" s="26">
        <v>12.508632596685079</v>
      </c>
      <c r="H12" s="18">
        <v>238.185012031414</v>
      </c>
      <c r="I12" s="18">
        <v>259.87922690744705</v>
      </c>
      <c r="J12" s="25">
        <v>249.0321194694305</v>
      </c>
      <c r="K12" s="18">
        <v>261.9576446280991</v>
      </c>
      <c r="L12" s="18">
        <v>283.6518595041321</v>
      </c>
      <c r="M12" s="25">
        <v>272.8047520661156</v>
      </c>
      <c r="N12" s="17">
        <v>38.61778758847828</v>
      </c>
      <c r="O12" s="17">
        <v>39.01197784595405</v>
      </c>
      <c r="P12" s="17">
        <v>40.02190625863597</v>
      </c>
      <c r="Q12" s="36">
        <v>39.217279524320155</v>
      </c>
      <c r="R12" s="40">
        <v>0.7242131161266776</v>
      </c>
      <c r="S12" s="17">
        <f t="shared" si="0"/>
        <v>92.86900241888284</v>
      </c>
      <c r="T12" s="20">
        <v>7.130997581117161</v>
      </c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2"/>
      <c r="B13" s="3"/>
      <c r="C13" s="3">
        <v>60</v>
      </c>
      <c r="D13" s="25">
        <v>73.216</v>
      </c>
      <c r="E13" s="17">
        <v>10.550759668508285</v>
      </c>
      <c r="F13" s="17">
        <v>8.592886740331489</v>
      </c>
      <c r="G13" s="26">
        <v>19.14364640883977</v>
      </c>
      <c r="H13" s="18">
        <v>180.44510565727578</v>
      </c>
      <c r="I13" s="18">
        <v>185.86865937628406</v>
      </c>
      <c r="J13" s="25">
        <v>183.15688251677992</v>
      </c>
      <c r="K13" s="18">
        <v>272.80475206611555</v>
      </c>
      <c r="L13" s="18">
        <v>278.22830578512384</v>
      </c>
      <c r="M13" s="25">
        <v>275.5165289256197</v>
      </c>
      <c r="N13" s="17">
        <v>135.47103140028528</v>
      </c>
      <c r="O13" s="17">
        <v>138.99692980686214</v>
      </c>
      <c r="P13" s="17">
        <v>144.87302738226765</v>
      </c>
      <c r="Q13" s="36">
        <v>139.78099873140738</v>
      </c>
      <c r="R13" s="40">
        <v>4.749747072054077</v>
      </c>
      <c r="S13" s="17">
        <f t="shared" si="0"/>
        <v>85.13634299982975</v>
      </c>
      <c r="T13" s="20">
        <v>14.86365700017025</v>
      </c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>
      <c r="A14" s="2"/>
      <c r="B14" s="3"/>
      <c r="C14" s="6">
        <v>80</v>
      </c>
      <c r="D14" s="25">
        <v>112.64</v>
      </c>
      <c r="E14" s="17">
        <v>8.218232044198892</v>
      </c>
      <c r="F14" s="17">
        <v>3.1422651933701653</v>
      </c>
      <c r="G14" s="26">
        <v>11.360497237569056</v>
      </c>
      <c r="H14" s="18">
        <v>230.1575606136705</v>
      </c>
      <c r="I14" s="18">
        <v>235.58111433267874</v>
      </c>
      <c r="J14" s="25">
        <v>232.86933747317465</v>
      </c>
      <c r="K14" s="18">
        <v>354.15805785123956</v>
      </c>
      <c r="L14" s="18">
        <v>359.5816115702478</v>
      </c>
      <c r="M14" s="25">
        <v>356.8698347107437</v>
      </c>
      <c r="N14" s="17">
        <v>327.5739598569299</v>
      </c>
      <c r="O14" s="17">
        <v>328.3320419868867</v>
      </c>
      <c r="P14" s="17">
        <v>347.24969612984506</v>
      </c>
      <c r="Q14" s="36">
        <v>334.38719258218345</v>
      </c>
      <c r="R14" s="40">
        <v>11.149135998006946</v>
      </c>
      <c r="S14" s="10" t="s">
        <v>18</v>
      </c>
      <c r="T14" s="35" t="s">
        <v>18</v>
      </c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>
      <c r="A15" s="2"/>
      <c r="B15" s="3"/>
      <c r="C15" s="3">
        <v>100</v>
      </c>
      <c r="D15" s="25">
        <v>208.384</v>
      </c>
      <c r="E15" s="17">
        <v>7.9765193370165735</v>
      </c>
      <c r="F15" s="17">
        <v>2.900552486187845</v>
      </c>
      <c r="G15" s="26">
        <v>10.877071823204417</v>
      </c>
      <c r="H15" s="18">
        <v>183.70896949910957</v>
      </c>
      <c r="I15" s="18">
        <v>205.40318437514264</v>
      </c>
      <c r="J15" s="25">
        <v>194.55607693712608</v>
      </c>
      <c r="K15" s="18">
        <v>402.970041322314</v>
      </c>
      <c r="L15" s="18">
        <v>424.66425619834706</v>
      </c>
      <c r="M15" s="25">
        <v>413.8171487603305</v>
      </c>
      <c r="N15" s="17">
        <v>741.7163094683528</v>
      </c>
      <c r="O15" s="17">
        <v>767.5941039585759</v>
      </c>
      <c r="P15" s="17">
        <v>812.4816295404444</v>
      </c>
      <c r="Q15" s="36">
        <v>773.9409449331671</v>
      </c>
      <c r="R15" s="40">
        <v>35.81018613157225</v>
      </c>
      <c r="S15" s="10" t="s">
        <v>18</v>
      </c>
      <c r="T15" s="35" t="s">
        <v>18</v>
      </c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>
      <c r="A16" s="11"/>
      <c r="B16" s="12"/>
      <c r="C16" s="12">
        <v>120</v>
      </c>
      <c r="D16" s="33">
        <v>326.656</v>
      </c>
      <c r="E16" s="30">
        <v>5.873618784530386</v>
      </c>
      <c r="F16" s="30">
        <v>0.8701657458563535</v>
      </c>
      <c r="G16" s="31">
        <v>6.74378453038674</v>
      </c>
      <c r="H16" s="32">
        <v>150.9235625770511</v>
      </c>
      <c r="I16" s="32">
        <v>194.31199232911723</v>
      </c>
      <c r="J16" s="33">
        <v>172.61777745308416</v>
      </c>
      <c r="K16" s="32">
        <v>484.3233471074378</v>
      </c>
      <c r="L16" s="32">
        <v>527.711776859504</v>
      </c>
      <c r="M16" s="33">
        <v>506.0175619834709</v>
      </c>
      <c r="N16" s="30">
        <v>3518.46324845887</v>
      </c>
      <c r="O16" s="30">
        <v>3703.2416835508507</v>
      </c>
      <c r="P16" s="30">
        <v>4032.9359405262535</v>
      </c>
      <c r="Q16" s="37">
        <v>3751.7477273704703</v>
      </c>
      <c r="R16" s="41">
        <v>260.2404422761398</v>
      </c>
      <c r="S16" s="38" t="s">
        <v>18</v>
      </c>
      <c r="T16" s="39" t="s">
        <v>18</v>
      </c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>
      <c r="A17" s="2"/>
      <c r="B17" s="3"/>
      <c r="C17" s="3"/>
      <c r="D17" s="25"/>
      <c r="E17" s="17"/>
      <c r="F17" s="17"/>
      <c r="G17" s="26"/>
      <c r="H17" s="18"/>
      <c r="I17" s="18"/>
      <c r="J17" s="25"/>
      <c r="K17" s="18"/>
      <c r="L17" s="18"/>
      <c r="M17" s="25"/>
      <c r="N17" s="3"/>
      <c r="O17" s="3"/>
      <c r="P17" s="3"/>
      <c r="Q17" s="17"/>
      <c r="R17" s="26"/>
      <c r="S17" s="17"/>
      <c r="T17" s="20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>
      <c r="A18" s="2" t="s">
        <v>22</v>
      </c>
      <c r="B18" s="3">
        <v>11</v>
      </c>
      <c r="C18" s="3" t="s">
        <v>4</v>
      </c>
      <c r="D18" s="25">
        <v>9.855999999999998</v>
      </c>
      <c r="E18" s="17">
        <f>G18-F18</f>
        <v>12.834944751381213</v>
      </c>
      <c r="F18" s="17">
        <v>4.350828729281767</v>
      </c>
      <c r="G18" s="26">
        <v>17.18577348066298</v>
      </c>
      <c r="H18" s="18">
        <v>272.8807471804939</v>
      </c>
      <c r="I18" s="18">
        <v>321.6927306515683</v>
      </c>
      <c r="J18" s="25">
        <v>297.28673891603114</v>
      </c>
      <c r="K18" s="18">
        <v>299.9225206611569</v>
      </c>
      <c r="L18" s="18">
        <v>348.7345041322313</v>
      </c>
      <c r="M18" s="25">
        <v>324.3285123966941</v>
      </c>
      <c r="N18" s="3"/>
      <c r="O18" s="3"/>
      <c r="P18" s="17"/>
      <c r="Q18" s="17">
        <v>12.222542582928028</v>
      </c>
      <c r="R18" s="26"/>
      <c r="S18" s="17">
        <f>100-T18</f>
        <v>95.40299164472738</v>
      </c>
      <c r="T18" s="20">
        <v>4.597008355272626</v>
      </c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>
      <c r="A19" s="2"/>
      <c r="B19" s="3"/>
      <c r="C19" s="3">
        <v>10</v>
      </c>
      <c r="D19" s="25">
        <v>7.884799999999999</v>
      </c>
      <c r="E19" s="17">
        <f>G19-F19</f>
        <v>14.140193370165745</v>
      </c>
      <c r="F19" s="17">
        <v>4.350828729281767</v>
      </c>
      <c r="G19" s="26">
        <v>18.491022099447513</v>
      </c>
      <c r="H19" s="18">
        <v>268.12314484270115</v>
      </c>
      <c r="I19" s="18">
        <v>284.393805999726</v>
      </c>
      <c r="J19" s="25">
        <v>276.2584754212136</v>
      </c>
      <c r="K19" s="18">
        <v>294.4989669421486</v>
      </c>
      <c r="L19" s="18">
        <v>310.7696280991735</v>
      </c>
      <c r="M19" s="25">
        <v>302.63429752066105</v>
      </c>
      <c r="N19" s="3"/>
      <c r="O19" s="3"/>
      <c r="P19" s="17"/>
      <c r="Q19" s="17">
        <v>7.261334992040029</v>
      </c>
      <c r="R19" s="26"/>
      <c r="S19" s="17">
        <f>100-T19</f>
        <v>97.59836348662363</v>
      </c>
      <c r="T19" s="20">
        <v>2.4016365133763715</v>
      </c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>
      <c r="A20" s="11"/>
      <c r="B20" s="12"/>
      <c r="C20" s="12">
        <v>80</v>
      </c>
      <c r="D20" s="33">
        <v>31.539199999999997</v>
      </c>
      <c r="E20" s="30">
        <f>G20-F20</f>
        <v>15.445441988950273</v>
      </c>
      <c r="F20" s="30">
        <v>1.740331491712707</v>
      </c>
      <c r="G20" s="31">
        <v>17.18577348066298</v>
      </c>
      <c r="H20" s="32">
        <v>289.16242321355185</v>
      </c>
      <c r="I20" s="32">
        <v>289.16242321355185</v>
      </c>
      <c r="J20" s="33">
        <v>289.16242321355185</v>
      </c>
      <c r="K20" s="32">
        <v>337.88739669421483</v>
      </c>
      <c r="L20" s="32">
        <v>337.88739669421483</v>
      </c>
      <c r="M20" s="33">
        <v>337.88739669421483</v>
      </c>
      <c r="N20" s="12"/>
      <c r="O20" s="12"/>
      <c r="P20" s="30"/>
      <c r="Q20" s="30">
        <v>54.03717000741016</v>
      </c>
      <c r="R20" s="31"/>
      <c r="S20" s="30">
        <f>100-T20</f>
        <v>85.87642067100478</v>
      </c>
      <c r="T20" s="34">
        <v>14.123579328995223</v>
      </c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>
      <c r="A21" s="2"/>
      <c r="B21" s="3"/>
      <c r="C21" s="3"/>
      <c r="D21" s="25"/>
      <c r="E21" s="17"/>
      <c r="F21" s="17"/>
      <c r="G21" s="26"/>
      <c r="H21" s="18"/>
      <c r="I21" s="18"/>
      <c r="J21" s="25"/>
      <c r="K21" s="18"/>
      <c r="L21" s="18"/>
      <c r="M21" s="25"/>
      <c r="N21" s="3"/>
      <c r="O21" s="3"/>
      <c r="P21" s="17"/>
      <c r="Q21" s="17"/>
      <c r="R21" s="26"/>
      <c r="S21" s="17"/>
      <c r="T21" s="20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>
      <c r="A22" s="2" t="s">
        <v>6</v>
      </c>
      <c r="B22" s="3">
        <v>14</v>
      </c>
      <c r="C22" s="3" t="s">
        <v>4</v>
      </c>
      <c r="D22" s="25">
        <v>22.528</v>
      </c>
      <c r="E22" s="17">
        <v>11.312154696132593</v>
      </c>
      <c r="F22" s="17">
        <v>2.61049723756906</v>
      </c>
      <c r="G22" s="26">
        <v>13.922651933701653</v>
      </c>
      <c r="H22" s="18">
        <v>220.08343897538919</v>
      </c>
      <c r="I22" s="18">
        <v>236.35410013241392</v>
      </c>
      <c r="J22" s="25">
        <v>228.21876955390155</v>
      </c>
      <c r="K22" s="18">
        <v>256.5340909090908</v>
      </c>
      <c r="L22" s="18">
        <v>272.80475206611555</v>
      </c>
      <c r="M22" s="25">
        <v>264.6694214876032</v>
      </c>
      <c r="N22" s="17">
        <v>18.015035343293885</v>
      </c>
      <c r="O22" s="17">
        <v>18.057554898236848</v>
      </c>
      <c r="P22" s="17">
        <v>16.561569800336805</v>
      </c>
      <c r="Q22" s="17">
        <v>17.544727892176123</v>
      </c>
      <c r="R22" s="26">
        <v>0.8516991521306443</v>
      </c>
      <c r="S22" s="17">
        <f>100-T22</f>
        <v>97.85005281973696</v>
      </c>
      <c r="T22" s="20">
        <v>2.1499471802630463</v>
      </c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>
      <c r="A23" s="2"/>
      <c r="B23" s="3"/>
      <c r="C23" s="3">
        <v>5</v>
      </c>
      <c r="D23" s="25">
        <v>11.264</v>
      </c>
      <c r="E23" s="17">
        <v>11.747237569060772</v>
      </c>
      <c r="F23" s="17">
        <v>3.1543508287292816</v>
      </c>
      <c r="G23" s="26">
        <v>14.901588397790054</v>
      </c>
      <c r="H23" s="18">
        <v>219.52139507328425</v>
      </c>
      <c r="I23" s="18">
        <v>235.79205623030904</v>
      </c>
      <c r="J23" s="25">
        <v>227.65672565179665</v>
      </c>
      <c r="K23" s="18">
        <v>245.6869834710743</v>
      </c>
      <c r="L23" s="18">
        <v>261.9576446280991</v>
      </c>
      <c r="M23" s="25">
        <v>253.8223140495867</v>
      </c>
      <c r="N23" s="17">
        <v>18.49044333041805</v>
      </c>
      <c r="O23" s="17">
        <v>18.711578469274784</v>
      </c>
      <c r="P23" s="17">
        <v>18.952564838112384</v>
      </c>
      <c r="Q23" s="17">
        <v>18.71820443775522</v>
      </c>
      <c r="R23" s="26">
        <v>0.23113201281467416</v>
      </c>
      <c r="S23" s="17">
        <f aca="true" t="shared" si="1" ref="S23:S30">100-T23</f>
        <v>96.93594355216516</v>
      </c>
      <c r="T23" s="20">
        <v>3.064056447834851</v>
      </c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>
      <c r="A24" s="2"/>
      <c r="B24" s="3"/>
      <c r="C24" s="3">
        <v>10</v>
      </c>
      <c r="D24" s="25">
        <v>14.08</v>
      </c>
      <c r="E24" s="17">
        <v>9.571823204419887</v>
      </c>
      <c r="F24" s="17">
        <v>1.9578729281767955</v>
      </c>
      <c r="G24" s="26">
        <v>11.529696132596683</v>
      </c>
      <c r="H24" s="18">
        <v>230.92439477649413</v>
      </c>
      <c r="I24" s="18">
        <v>241.77150221451063</v>
      </c>
      <c r="J24" s="25">
        <v>236.34794849550235</v>
      </c>
      <c r="K24" s="18">
        <v>256.5340909090908</v>
      </c>
      <c r="L24" s="18">
        <v>267.38119834710733</v>
      </c>
      <c r="M24" s="25">
        <v>261.95764462809905</v>
      </c>
      <c r="N24" s="17">
        <v>15.718299279996259</v>
      </c>
      <c r="O24" s="17">
        <v>16.92037549505067</v>
      </c>
      <c r="P24" s="17">
        <v>17.29464557297616</v>
      </c>
      <c r="Q24" s="17">
        <v>16.64444725063453</v>
      </c>
      <c r="R24" s="26">
        <v>0.8236038119901598</v>
      </c>
      <c r="S24" s="17">
        <f t="shared" si="1"/>
        <v>97.86132178117263</v>
      </c>
      <c r="T24" s="20">
        <v>2.138678218827367</v>
      </c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.75">
      <c r="A25" s="2"/>
      <c r="B25" s="3"/>
      <c r="C25" s="3">
        <v>15</v>
      </c>
      <c r="D25" s="25">
        <v>16.895999999999997</v>
      </c>
      <c r="E25" s="17">
        <v>10.877071823204416</v>
      </c>
      <c r="F25" s="17">
        <v>3.480662983425414</v>
      </c>
      <c r="G25" s="26">
        <v>14.35773480662983</v>
      </c>
      <c r="H25" s="18">
        <v>214.4332486644445</v>
      </c>
      <c r="I25" s="18">
        <v>241.55101725948575</v>
      </c>
      <c r="J25" s="25">
        <v>227.99213296196515</v>
      </c>
      <c r="K25" s="18">
        <v>245.6869834710743</v>
      </c>
      <c r="L25" s="18">
        <v>272.80475206611555</v>
      </c>
      <c r="M25" s="25">
        <v>259.24586776859496</v>
      </c>
      <c r="N25" s="17">
        <v>13.312535407756336</v>
      </c>
      <c r="O25" s="17">
        <v>13.589560950875592</v>
      </c>
      <c r="P25" s="17">
        <v>13.922396205050799</v>
      </c>
      <c r="Q25" s="17">
        <v>13.617470706279942</v>
      </c>
      <c r="R25" s="26">
        <v>0.4312369927702207</v>
      </c>
      <c r="S25" s="17">
        <f t="shared" si="1"/>
        <v>94.61430454323919</v>
      </c>
      <c r="T25" s="20">
        <v>5.385695456760816</v>
      </c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>
      <c r="A26" s="2"/>
      <c r="B26" s="3"/>
      <c r="C26" s="3">
        <v>20</v>
      </c>
      <c r="D26" s="25">
        <v>16.895999999999997</v>
      </c>
      <c r="E26" s="17">
        <v>10.224447513812153</v>
      </c>
      <c r="F26" s="17">
        <v>2.392955801104972</v>
      </c>
      <c r="G26" s="26">
        <v>12.617403314917125</v>
      </c>
      <c r="H26" s="18">
        <v>210.75002643714896</v>
      </c>
      <c r="I26" s="18">
        <v>237.86779503219023</v>
      </c>
      <c r="J26" s="25">
        <v>224.30891073466958</v>
      </c>
      <c r="K26" s="18">
        <v>240.26342975206606</v>
      </c>
      <c r="L26" s="18">
        <v>267.38119834710733</v>
      </c>
      <c r="M26" s="25">
        <v>253.82231404958668</v>
      </c>
      <c r="N26" s="17">
        <v>21.38262809369144</v>
      </c>
      <c r="O26" s="17">
        <v>21.43937452043665</v>
      </c>
      <c r="P26" s="17">
        <v>20.7217988411489</v>
      </c>
      <c r="Q26" s="17">
        <v>21.181278398438973</v>
      </c>
      <c r="R26" s="26">
        <v>0.39892192959372064</v>
      </c>
      <c r="S26" s="17">
        <f t="shared" si="1"/>
        <v>95.6377396226969</v>
      </c>
      <c r="T26" s="20">
        <v>4.362260377303108</v>
      </c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>
      <c r="A27" s="2"/>
      <c r="B27" s="3"/>
      <c r="C27" s="3">
        <v>30</v>
      </c>
      <c r="D27" s="25">
        <v>5.632</v>
      </c>
      <c r="E27" s="17">
        <v>9.13674033149171</v>
      </c>
      <c r="F27" s="17">
        <v>2.392955801104972</v>
      </c>
      <c r="G27" s="26">
        <v>11.529696132596682</v>
      </c>
      <c r="H27" s="18">
        <v>252.93127907401472</v>
      </c>
      <c r="I27" s="18">
        <v>255.64305593351887</v>
      </c>
      <c r="J27" s="25">
        <v>254.28716750376682</v>
      </c>
      <c r="K27" s="18">
        <v>270.0929752066114</v>
      </c>
      <c r="L27" s="18">
        <v>272.80475206611555</v>
      </c>
      <c r="M27" s="25">
        <v>271.4488636363635</v>
      </c>
      <c r="N27" s="17">
        <v>22.24276456025081</v>
      </c>
      <c r="O27" s="17">
        <v>22.469357390087417</v>
      </c>
      <c r="P27" s="17">
        <v>23.10560856929141</v>
      </c>
      <c r="Q27" s="17">
        <v>22.60592290796143</v>
      </c>
      <c r="R27" s="26">
        <v>0.44733698201855854</v>
      </c>
      <c r="S27" s="17">
        <f t="shared" si="1"/>
        <v>95.42520301166506</v>
      </c>
      <c r="T27" s="20">
        <v>4.574796988334941</v>
      </c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>
      <c r="A28" s="2"/>
      <c r="B28" s="3"/>
      <c r="C28" s="3">
        <v>40</v>
      </c>
      <c r="D28" s="25">
        <v>16.895999999999997</v>
      </c>
      <c r="E28" s="17">
        <v>9.789364640883976</v>
      </c>
      <c r="F28" s="17">
        <v>2.61049723756906</v>
      </c>
      <c r="G28" s="26">
        <v>12.399861878453036</v>
      </c>
      <c r="H28" s="18">
        <v>227.2382290306378</v>
      </c>
      <c r="I28" s="18">
        <v>243.50889018766253</v>
      </c>
      <c r="J28" s="25">
        <v>235.37355960915016</v>
      </c>
      <c r="K28" s="18">
        <v>256.5340909090908</v>
      </c>
      <c r="L28" s="18">
        <v>272.80475206611555</v>
      </c>
      <c r="M28" s="25">
        <v>264.6694214876032</v>
      </c>
      <c r="N28" s="17">
        <v>24.8721081921978</v>
      </c>
      <c r="O28" s="17">
        <v>25.108527615726338</v>
      </c>
      <c r="P28" s="17">
        <v>25.85289255206988</v>
      </c>
      <c r="Q28" s="17">
        <v>25.27785856172417</v>
      </c>
      <c r="R28" s="26">
        <v>0.5118455246778478</v>
      </c>
      <c r="S28" s="17">
        <f t="shared" si="1"/>
        <v>96.15657343365727</v>
      </c>
      <c r="T28" s="20">
        <v>3.8434265663427296</v>
      </c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>
      <c r="A29" s="2"/>
      <c r="B29" s="3"/>
      <c r="C29" s="3">
        <v>60</v>
      </c>
      <c r="D29" s="25">
        <v>47.872</v>
      </c>
      <c r="E29" s="17">
        <v>9.571823204419887</v>
      </c>
      <c r="F29" s="17">
        <v>2.2841850828729275</v>
      </c>
      <c r="G29" s="26">
        <v>11.856008287292815</v>
      </c>
      <c r="H29" s="18">
        <v>207.6531900598145</v>
      </c>
      <c r="I29" s="18">
        <v>229.34740493584758</v>
      </c>
      <c r="J29" s="25">
        <v>218.50029749783107</v>
      </c>
      <c r="K29" s="18">
        <v>267.38119834710733</v>
      </c>
      <c r="L29" s="18">
        <v>289.0754132231404</v>
      </c>
      <c r="M29" s="25">
        <v>278.2283057851239</v>
      </c>
      <c r="N29" s="17">
        <v>48.110396890193165</v>
      </c>
      <c r="O29" s="17">
        <v>54.50436271334868</v>
      </c>
      <c r="P29" s="17">
        <v>56.43873430208972</v>
      </c>
      <c r="Q29" s="17">
        <v>53.01789815583237</v>
      </c>
      <c r="R29" s="26">
        <v>4.358637934121241</v>
      </c>
      <c r="S29" s="17">
        <f t="shared" si="1"/>
        <v>85.22092451393172</v>
      </c>
      <c r="T29" s="20">
        <v>14.779075486068272</v>
      </c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>
      <c r="A30" s="2"/>
      <c r="B30" s="3"/>
      <c r="C30" s="3">
        <v>80</v>
      </c>
      <c r="D30" s="25">
        <v>101.37599999999998</v>
      </c>
      <c r="E30" s="17">
        <v>11.747237569060772</v>
      </c>
      <c r="F30" s="17">
        <v>1.5227900552486184</v>
      </c>
      <c r="G30" s="26">
        <v>13.27002762430939</v>
      </c>
      <c r="H30" s="18">
        <v>196.1236004748641</v>
      </c>
      <c r="I30" s="18">
        <v>228.66492278891369</v>
      </c>
      <c r="J30" s="25">
        <v>212.3942616318889</v>
      </c>
      <c r="K30" s="18">
        <v>310.7696280991735</v>
      </c>
      <c r="L30" s="18">
        <v>343.31095041322305</v>
      </c>
      <c r="M30" s="25">
        <v>327.04028925619826</v>
      </c>
      <c r="N30" s="17">
        <v>681.5814723068227</v>
      </c>
      <c r="O30" s="17">
        <v>726.3842231881765</v>
      </c>
      <c r="P30" s="17">
        <v>800.7532119843396</v>
      </c>
      <c r="Q30" s="17">
        <v>736.2253618579504</v>
      </c>
      <c r="R30" s="26">
        <v>60.175484704989316</v>
      </c>
      <c r="S30" s="17">
        <f t="shared" si="1"/>
        <v>29.132421619992982</v>
      </c>
      <c r="T30" s="20">
        <v>70.86757838000702</v>
      </c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>
      <c r="A31" s="2"/>
      <c r="B31" s="3"/>
      <c r="C31" s="3">
        <v>100</v>
      </c>
      <c r="D31" s="25">
        <v>253.44</v>
      </c>
      <c r="E31" s="17">
        <v>6.091160220994474</v>
      </c>
      <c r="F31" s="17">
        <v>1.0877071823204418</v>
      </c>
      <c r="G31" s="26">
        <v>7.178867403314916</v>
      </c>
      <c r="H31" s="18">
        <v>142.35117391899908</v>
      </c>
      <c r="I31" s="18">
        <v>218.28092598511464</v>
      </c>
      <c r="J31" s="25">
        <v>180.3160499520569</v>
      </c>
      <c r="K31" s="18">
        <v>402.970041322314</v>
      </c>
      <c r="L31" s="18">
        <v>478.89979338842954</v>
      </c>
      <c r="M31" s="25">
        <v>440.9349173553718</v>
      </c>
      <c r="N31" s="10" t="s">
        <v>18</v>
      </c>
      <c r="O31" s="10" t="s">
        <v>18</v>
      </c>
      <c r="P31" s="10" t="s">
        <v>18</v>
      </c>
      <c r="Q31" s="10" t="s">
        <v>18</v>
      </c>
      <c r="R31" s="29" t="s">
        <v>18</v>
      </c>
      <c r="S31" s="10" t="s">
        <v>18</v>
      </c>
      <c r="T31" s="20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>
      <c r="A32" s="2"/>
      <c r="B32" s="3"/>
      <c r="C32" s="3">
        <v>120</v>
      </c>
      <c r="D32" s="25">
        <v>360.448</v>
      </c>
      <c r="E32" s="17">
        <v>3.698204419889502</v>
      </c>
      <c r="F32" s="17">
        <v>0.8701657458563535</v>
      </c>
      <c r="G32" s="26">
        <v>4.568370165745855</v>
      </c>
      <c r="H32" s="18">
        <v>141.00119181772507</v>
      </c>
      <c r="I32" s="18">
        <v>146.4247455367333</v>
      </c>
      <c r="J32" s="25">
        <v>143.7129686772292</v>
      </c>
      <c r="K32" s="18">
        <v>506.0175619834709</v>
      </c>
      <c r="L32" s="18">
        <v>511.4411157024791</v>
      </c>
      <c r="M32" s="25">
        <v>508.72933884297504</v>
      </c>
      <c r="N32" s="10" t="s">
        <v>18</v>
      </c>
      <c r="O32" s="10" t="s">
        <v>18</v>
      </c>
      <c r="P32" s="10" t="s">
        <v>18</v>
      </c>
      <c r="Q32" s="10" t="s">
        <v>18</v>
      </c>
      <c r="R32" s="29" t="s">
        <v>18</v>
      </c>
      <c r="S32" s="10" t="s">
        <v>18</v>
      </c>
      <c r="T32" s="20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>
      <c r="A33" s="2"/>
      <c r="B33" s="3"/>
      <c r="C33" s="3"/>
      <c r="D33" s="25"/>
      <c r="E33" s="17"/>
      <c r="F33" s="17"/>
      <c r="G33" s="26"/>
      <c r="H33" s="18"/>
      <c r="I33" s="18"/>
      <c r="J33" s="25"/>
      <c r="K33" s="18"/>
      <c r="L33" s="18"/>
      <c r="M33" s="25"/>
      <c r="N33" s="3"/>
      <c r="O33" s="3"/>
      <c r="P33" s="3"/>
      <c r="Q33" s="17"/>
      <c r="R33" s="26"/>
      <c r="S33" s="17"/>
      <c r="T33" s="16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>
      <c r="A34" s="2"/>
      <c r="B34" s="3">
        <v>18</v>
      </c>
      <c r="C34" s="3" t="s">
        <v>4</v>
      </c>
      <c r="D34" s="25">
        <v>13.06624</v>
      </c>
      <c r="E34" s="17">
        <f>G34-F34</f>
        <v>11.312154696132593</v>
      </c>
      <c r="F34" s="17">
        <v>3.698204419889502</v>
      </c>
      <c r="G34" s="26">
        <v>15.010359116022094</v>
      </c>
      <c r="H34" s="18">
        <v>266.42236782612656</v>
      </c>
      <c r="I34" s="18">
        <v>277.2694752641431</v>
      </c>
      <c r="J34" s="25">
        <v>271.84592154513484</v>
      </c>
      <c r="K34" s="18">
        <v>294.4989669421486</v>
      </c>
      <c r="L34" s="18">
        <v>305.3460743801652</v>
      </c>
      <c r="M34" s="25">
        <v>299.9225206611569</v>
      </c>
      <c r="N34" s="17">
        <v>29.277079466922718</v>
      </c>
      <c r="O34" s="17">
        <v>36.70859499059516</v>
      </c>
      <c r="P34" s="3"/>
      <c r="Q34" s="17">
        <v>32.587045645120014</v>
      </c>
      <c r="R34" s="26"/>
      <c r="S34" s="17">
        <f>100-T34</f>
        <v>96.0410709997236</v>
      </c>
      <c r="T34" s="20">
        <v>3.9589290002764055</v>
      </c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>
      <c r="A35" s="2"/>
      <c r="B35" s="3"/>
      <c r="C35" s="3">
        <v>15</v>
      </c>
      <c r="D35" s="25">
        <v>10.81344</v>
      </c>
      <c r="E35" s="17">
        <f>G35-F35</f>
        <v>9.789364640883974</v>
      </c>
      <c r="F35" s="17">
        <v>3.0455801104972373</v>
      </c>
      <c r="G35" s="26">
        <v>12.834944751381212</v>
      </c>
      <c r="H35" s="18">
        <v>254.5799210337426</v>
      </c>
      <c r="I35" s="18">
        <v>265.4270284717592</v>
      </c>
      <c r="J35" s="25">
        <v>260.0034747527509</v>
      </c>
      <c r="K35" s="18">
        <v>278.22830578512384</v>
      </c>
      <c r="L35" s="18">
        <v>289.0754132231404</v>
      </c>
      <c r="M35" s="25">
        <v>283.6518595041321</v>
      </c>
      <c r="N35" s="17">
        <v>26.13174836870502</v>
      </c>
      <c r="O35" s="17">
        <v>28.239771900344376</v>
      </c>
      <c r="P35" s="3" t="s">
        <v>23</v>
      </c>
      <c r="Q35" s="17">
        <v>27.14639857964646</v>
      </c>
      <c r="R35" s="26"/>
      <c r="S35" s="17">
        <f aca="true" t="shared" si="2" ref="S35:S43">100-T35</f>
        <v>94.15615487884305</v>
      </c>
      <c r="T35" s="20">
        <v>5.8438451211569395</v>
      </c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>
      <c r="A36" s="11"/>
      <c r="B36" s="12"/>
      <c r="C36" s="12">
        <v>80</v>
      </c>
      <c r="D36" s="33">
        <v>57.78432</v>
      </c>
      <c r="E36" s="30">
        <f>G36-F36</f>
        <v>11.203383977900552</v>
      </c>
      <c r="F36" s="30">
        <v>2.392955801104972</v>
      </c>
      <c r="G36" s="31">
        <v>13.596339779005524</v>
      </c>
      <c r="H36" s="32">
        <v>261.083183196201</v>
      </c>
      <c r="I36" s="32">
        <v>266.50673691520933</v>
      </c>
      <c r="J36" s="33">
        <v>263.7949600557052</v>
      </c>
      <c r="K36" s="32">
        <v>332.4638429752065</v>
      </c>
      <c r="L36" s="32">
        <v>337.88739669421483</v>
      </c>
      <c r="M36" s="33">
        <v>335.1756198347107</v>
      </c>
      <c r="N36" s="30">
        <v>75.44792698004818</v>
      </c>
      <c r="O36" s="30">
        <v>85.19601424807311</v>
      </c>
      <c r="P36" s="32"/>
      <c r="Q36" s="30">
        <v>80.02988957766296</v>
      </c>
      <c r="R36" s="31"/>
      <c r="S36" s="30">
        <f t="shared" si="2"/>
        <v>88.93196721311475</v>
      </c>
      <c r="T36" s="34">
        <v>11.068032786885247</v>
      </c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>
      <c r="A37" s="2"/>
      <c r="B37" s="3"/>
      <c r="C37" s="3"/>
      <c r="D37" s="25"/>
      <c r="E37" s="17"/>
      <c r="F37" s="17"/>
      <c r="G37" s="26"/>
      <c r="H37" s="18"/>
      <c r="I37" s="18"/>
      <c r="J37" s="25"/>
      <c r="K37" s="18"/>
      <c r="L37" s="18"/>
      <c r="M37" s="25"/>
      <c r="N37" s="3"/>
      <c r="O37" s="3"/>
      <c r="P37" s="18"/>
      <c r="Q37" s="17"/>
      <c r="R37" s="26"/>
      <c r="S37" s="17"/>
      <c r="T37" s="20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>
      <c r="A38" s="2" t="s">
        <v>3</v>
      </c>
      <c r="B38" s="3">
        <v>22</v>
      </c>
      <c r="C38" s="3" t="s">
        <v>4</v>
      </c>
      <c r="D38" s="25">
        <v>19.711999999999996</v>
      </c>
      <c r="E38" s="17">
        <v>23.71201657458563</v>
      </c>
      <c r="F38" s="17">
        <v>14.140193370165742</v>
      </c>
      <c r="G38" s="26">
        <v>37.85220994475137</v>
      </c>
      <c r="H38" s="18">
        <v>253.20541815442212</v>
      </c>
      <c r="I38" s="18">
        <v>285.74674046847167</v>
      </c>
      <c r="J38" s="25">
        <v>269.4760793114469</v>
      </c>
      <c r="K38" s="18">
        <v>310.7696280991735</v>
      </c>
      <c r="L38" s="18">
        <v>343.31095041322305</v>
      </c>
      <c r="M38" s="25">
        <v>327.04028925619826</v>
      </c>
      <c r="N38" s="17">
        <v>37.2580793298801</v>
      </c>
      <c r="O38" s="17">
        <v>38.300811610764356</v>
      </c>
      <c r="P38" s="17">
        <v>38.369954886956876</v>
      </c>
      <c r="Q38" s="17">
        <v>37.97634343794999</v>
      </c>
      <c r="R38" s="26">
        <v>0.6229437333927162</v>
      </c>
      <c r="S38" s="17">
        <f t="shared" si="2"/>
        <v>93.56983704794612</v>
      </c>
      <c r="T38" s="20">
        <v>6.430162952053881</v>
      </c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>
      <c r="A39" s="2"/>
      <c r="B39" s="3"/>
      <c r="C39" s="3">
        <v>5</v>
      </c>
      <c r="D39" s="25">
        <v>33.791999999999994</v>
      </c>
      <c r="E39" s="17">
        <v>17.838397790055247</v>
      </c>
      <c r="F39" s="17">
        <v>5.0034530386740315</v>
      </c>
      <c r="G39" s="26">
        <v>22.8418508287293</v>
      </c>
      <c r="H39" s="18">
        <v>289.3888764439979</v>
      </c>
      <c r="I39" s="18">
        <v>319.2184218985434</v>
      </c>
      <c r="J39" s="25">
        <v>304.30364917127076</v>
      </c>
      <c r="K39" s="18">
        <v>346.02272727272714</v>
      </c>
      <c r="L39" s="18">
        <v>375.85227272727263</v>
      </c>
      <c r="M39" s="25">
        <v>360.9375</v>
      </c>
      <c r="N39" s="17">
        <v>36.090412278601576</v>
      </c>
      <c r="O39" s="17">
        <v>40.13854015828786</v>
      </c>
      <c r="P39" s="17">
        <v>40.74026828977281</v>
      </c>
      <c r="Q39" s="17">
        <v>38.98980516068622</v>
      </c>
      <c r="R39" s="26">
        <v>2.528860832422392</v>
      </c>
      <c r="S39" s="17">
        <f t="shared" si="2"/>
        <v>94.78326121701166</v>
      </c>
      <c r="T39" s="20">
        <v>5.216738782988344</v>
      </c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>
      <c r="A40" s="2"/>
      <c r="B40" s="3"/>
      <c r="C40" s="6">
        <v>10</v>
      </c>
      <c r="D40" s="25">
        <v>35.2</v>
      </c>
      <c r="E40" s="17">
        <v>15.880524861878449</v>
      </c>
      <c r="F40" s="17">
        <v>5.438535911602209</v>
      </c>
      <c r="G40" s="26">
        <v>21.319060773480658</v>
      </c>
      <c r="H40" s="18">
        <v>324.7567656728002</v>
      </c>
      <c r="I40" s="18">
        <v>349.1627574083374</v>
      </c>
      <c r="J40" s="25">
        <v>336.9597615405688</v>
      </c>
      <c r="K40" s="18">
        <v>381.27582644628086</v>
      </c>
      <c r="L40" s="18">
        <v>405.6818181818181</v>
      </c>
      <c r="M40" s="25">
        <v>393.47882231404947</v>
      </c>
      <c r="N40" s="17">
        <v>25.043110743566594</v>
      </c>
      <c r="O40" s="17">
        <v>27.17509718944136</v>
      </c>
      <c r="P40" s="17">
        <v>27.90703572140629</v>
      </c>
      <c r="Q40" s="17">
        <v>26.708445534555693</v>
      </c>
      <c r="R40" s="26">
        <v>1.4879082409169373</v>
      </c>
      <c r="S40" s="17">
        <f t="shared" si="2"/>
        <v>93.87732864832805</v>
      </c>
      <c r="T40" s="20">
        <v>6.122671351671953</v>
      </c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>
      <c r="A41" s="2"/>
      <c r="B41" s="3"/>
      <c r="C41" s="6">
        <v>15</v>
      </c>
      <c r="D41" s="25">
        <v>16.895999999999997</v>
      </c>
      <c r="E41" s="17">
        <v>15.662983425414359</v>
      </c>
      <c r="F41" s="17">
        <v>15.010359116022094</v>
      </c>
      <c r="G41" s="26">
        <v>30.673342541436455</v>
      </c>
      <c r="H41" s="18">
        <v>358.1124756403816</v>
      </c>
      <c r="I41" s="18">
        <v>363.5360293593899</v>
      </c>
      <c r="J41" s="25">
        <v>360.82425249988574</v>
      </c>
      <c r="K41" s="18">
        <v>405.6818181818181</v>
      </c>
      <c r="L41" s="18">
        <v>411.10537190082636</v>
      </c>
      <c r="M41" s="25">
        <v>408.3935950413222</v>
      </c>
      <c r="N41" s="17">
        <v>37.683166680402415</v>
      </c>
      <c r="O41" s="17">
        <v>39.04234769437127</v>
      </c>
      <c r="P41" s="17">
        <v>40.68782980345506</v>
      </c>
      <c r="Q41" s="17">
        <v>39.137846681431746</v>
      </c>
      <c r="R41" s="26">
        <v>1.5046081359263421</v>
      </c>
      <c r="S41" s="17">
        <f t="shared" si="2"/>
        <v>87.3813397097927</v>
      </c>
      <c r="T41" s="20">
        <v>12.618660290207302</v>
      </c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>
      <c r="A42" s="2"/>
      <c r="B42" s="3"/>
      <c r="C42" s="6">
        <v>20</v>
      </c>
      <c r="D42" s="25">
        <v>25.344</v>
      </c>
      <c r="E42" s="17">
        <v>15.880524861878449</v>
      </c>
      <c r="F42" s="17">
        <v>5.656077348066297</v>
      </c>
      <c r="G42" s="26">
        <v>21.536602209944746</v>
      </c>
      <c r="H42" s="18">
        <v>328.9716705173279</v>
      </c>
      <c r="I42" s="18">
        <v>366.93654655038574</v>
      </c>
      <c r="J42" s="25">
        <v>347.9541085338568</v>
      </c>
      <c r="K42" s="18">
        <v>375.85227272727263</v>
      </c>
      <c r="L42" s="18">
        <v>413.8171487603305</v>
      </c>
      <c r="M42" s="25">
        <v>394.83471074380157</v>
      </c>
      <c r="N42" s="17">
        <v>27.215837315072832</v>
      </c>
      <c r="O42" s="17">
        <v>27.577248223996396</v>
      </c>
      <c r="P42" s="17">
        <v>28.922639732225445</v>
      </c>
      <c r="Q42" s="17">
        <v>27.90527545401818</v>
      </c>
      <c r="R42" s="26">
        <v>0.8994344164054585</v>
      </c>
      <c r="S42" s="17">
        <f t="shared" si="2"/>
        <v>92.3718388160057</v>
      </c>
      <c r="T42" s="20">
        <v>7.6281611839942896</v>
      </c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3.5" thickBot="1">
      <c r="A43" s="4"/>
      <c r="B43" s="5"/>
      <c r="C43" s="5">
        <v>30</v>
      </c>
      <c r="D43" s="27">
        <v>78.84799999999998</v>
      </c>
      <c r="E43" s="21">
        <v>32.63121546961325</v>
      </c>
      <c r="F43" s="21">
        <v>23.059392265193363</v>
      </c>
      <c r="G43" s="28">
        <v>55.69060773480662</v>
      </c>
      <c r="H43" s="22">
        <v>306.3963096205652</v>
      </c>
      <c r="I43" s="22">
        <v>322.66697077759005</v>
      </c>
      <c r="J43" s="27">
        <v>314.5316401990776</v>
      </c>
      <c r="K43" s="22">
        <v>440.9349173553718</v>
      </c>
      <c r="L43" s="22">
        <v>457.20557851239664</v>
      </c>
      <c r="M43" s="27">
        <v>449.0702479338842</v>
      </c>
      <c r="N43" s="21">
        <v>21.92540715597112</v>
      </c>
      <c r="O43" s="21">
        <v>21.96420518820157</v>
      </c>
      <c r="P43" s="21">
        <v>22.527910773585393</v>
      </c>
      <c r="Q43" s="21">
        <v>22.139174372586027</v>
      </c>
      <c r="R43" s="28">
        <v>0.33721404763570884</v>
      </c>
      <c r="S43" s="21">
        <f t="shared" si="2"/>
        <v>78.65751938886376</v>
      </c>
      <c r="T43" s="23">
        <v>21.34248061113623</v>
      </c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>
      <c r="A44" s="3"/>
      <c r="B44" s="3"/>
      <c r="C44" s="3"/>
      <c r="D44" s="10"/>
      <c r="E44" s="17"/>
      <c r="F44" s="17"/>
      <c r="G44" s="17"/>
      <c r="H44" s="18"/>
      <c r="I44" s="18"/>
      <c r="J44" s="18"/>
      <c r="K44" s="18"/>
      <c r="L44" s="18"/>
      <c r="M44" s="18"/>
      <c r="Q44" s="17"/>
      <c r="R44" s="3"/>
      <c r="S44" s="17"/>
      <c r="T44" s="17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</sheetData>
  <mergeCells count="5">
    <mergeCell ref="S1:T1"/>
    <mergeCell ref="N1:R1"/>
    <mergeCell ref="E1:G1"/>
    <mergeCell ref="H1:J1"/>
    <mergeCell ref="K1:M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VAN DEN BROECK</dc:creator>
  <cp:keywords/>
  <dc:description/>
  <cp:lastModifiedBy>Langlade</cp:lastModifiedBy>
  <dcterms:created xsi:type="dcterms:W3CDTF">2003-11-13T10:50:40Z</dcterms:created>
  <dcterms:modified xsi:type="dcterms:W3CDTF">2004-06-14T08:19:50Z</dcterms:modified>
  <cp:category/>
  <cp:version/>
  <cp:contentType/>
  <cp:contentStatus/>
</cp:coreProperties>
</file>