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<sst xmlns="http://schemas.openxmlformats.org/spreadsheetml/2006/main" count="44" uniqueCount="24">
  <si>
    <t>Station</t>
  </si>
  <si>
    <t>P particulaire (nM)</t>
  </si>
  <si>
    <t>P total (nM)</t>
  </si>
  <si>
    <t>SRP (nM)</t>
  </si>
  <si>
    <t>Turnover (h)</t>
  </si>
  <si>
    <t>f %</t>
  </si>
  <si>
    <t>Profondeur (m)</t>
  </si>
  <si>
    <t>M. Rodier</t>
  </si>
  <si>
    <t>0,2-10 µm</t>
  </si>
  <si>
    <t>&gt; 10 µm</t>
  </si>
  <si>
    <t>Total</t>
  </si>
  <si>
    <t>Valeur 1</t>
  </si>
  <si>
    <t>Valeur 2</t>
  </si>
  <si>
    <t>Moyenne</t>
  </si>
  <si>
    <t>n.d.</t>
  </si>
  <si>
    <t>Ecart-type</t>
  </si>
  <si>
    <t>Valeur 3</t>
  </si>
  <si>
    <t>P organique dissous (nM)</t>
  </si>
  <si>
    <t>CTD</t>
  </si>
  <si>
    <t>DIAPALIS 7</t>
  </si>
  <si>
    <t>Baie du Santal</t>
  </si>
  <si>
    <t>Sud Ouvéa</t>
  </si>
  <si>
    <t>Ouest Grande Terre</t>
  </si>
  <si>
    <t>Est de Lifou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</si>
</sst>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72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172" fontId="0" fillId="0" borderId="12" xfId="0" applyNumberFormat="1" applyFont="1" applyBorder="1" applyAlignment="1">
      <alignment horizontal="center"/>
    </xf>
    <xf numFmtId="172" fontId="0" fillId="0" borderId="14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37"/>
  <sheetViews>
    <sheetView tabSelected="1" workbookViewId="0" topLeftCell="A1">
      <selection activeCell="E20" sqref="E20"/>
    </sheetView>
  </sheetViews>
  <sheetFormatPr defaultColWidth="11.421875" defaultRowHeight="12.75"/>
  <cols>
    <col min="1" max="1" width="22.28125" style="14" bestFit="1" customWidth="1"/>
    <col min="2" max="2" width="11.421875" style="14" customWidth="1"/>
    <col min="3" max="3" width="13.140625" style="14" bestFit="1" customWidth="1"/>
    <col min="4" max="16" width="11.421875" style="14" customWidth="1"/>
    <col min="17" max="17" width="12.57421875" style="14" bestFit="1" customWidth="1"/>
    <col min="18" max="18" width="11.57421875" style="14" bestFit="1" customWidth="1"/>
    <col min="19" max="16384" width="11.421875" style="14" customWidth="1"/>
  </cols>
  <sheetData>
    <row r="1" spans="1:20" ht="12.75">
      <c r="A1" s="4" t="s">
        <v>19</v>
      </c>
      <c r="B1" s="5"/>
      <c r="C1" s="1"/>
      <c r="D1" s="6" t="s">
        <v>3</v>
      </c>
      <c r="E1" s="30" t="s">
        <v>1</v>
      </c>
      <c r="F1" s="30"/>
      <c r="G1" s="32"/>
      <c r="H1" s="30" t="s">
        <v>17</v>
      </c>
      <c r="I1" s="30"/>
      <c r="J1" s="32"/>
      <c r="K1" s="30" t="s">
        <v>2</v>
      </c>
      <c r="L1" s="30"/>
      <c r="M1" s="32"/>
      <c r="N1" s="30" t="s">
        <v>4</v>
      </c>
      <c r="O1" s="30"/>
      <c r="P1" s="30"/>
      <c r="Q1" s="30"/>
      <c r="R1" s="32"/>
      <c r="S1" s="30" t="s">
        <v>5</v>
      </c>
      <c r="T1" s="31"/>
    </row>
    <row r="2" spans="1:20" ht="12.75">
      <c r="A2" s="7" t="s">
        <v>0</v>
      </c>
      <c r="B2" s="8" t="s">
        <v>18</v>
      </c>
      <c r="C2" s="8" t="s">
        <v>6</v>
      </c>
      <c r="D2" s="9" t="s">
        <v>7</v>
      </c>
      <c r="E2" s="8" t="s">
        <v>8</v>
      </c>
      <c r="F2" s="8" t="s">
        <v>9</v>
      </c>
      <c r="G2" s="9" t="s">
        <v>10</v>
      </c>
      <c r="H2" s="8" t="s">
        <v>11</v>
      </c>
      <c r="I2" s="8" t="s">
        <v>12</v>
      </c>
      <c r="J2" s="9" t="s">
        <v>13</v>
      </c>
      <c r="K2" s="8" t="s">
        <v>11</v>
      </c>
      <c r="L2" s="8" t="s">
        <v>12</v>
      </c>
      <c r="M2" s="9" t="s">
        <v>13</v>
      </c>
      <c r="N2" s="8" t="s">
        <v>11</v>
      </c>
      <c r="O2" s="8" t="s">
        <v>12</v>
      </c>
      <c r="P2" s="8" t="s">
        <v>16</v>
      </c>
      <c r="Q2" s="8" t="s">
        <v>13</v>
      </c>
      <c r="R2" s="9" t="s">
        <v>15</v>
      </c>
      <c r="S2" s="10" t="s">
        <v>8</v>
      </c>
      <c r="T2" s="11" t="s">
        <v>9</v>
      </c>
    </row>
    <row r="3" spans="1:30" ht="12.75">
      <c r="A3" s="2"/>
      <c r="B3" s="3"/>
      <c r="C3" s="3"/>
      <c r="D3" s="19"/>
      <c r="E3" s="12"/>
      <c r="F3" s="12"/>
      <c r="G3" s="18"/>
      <c r="H3" s="13"/>
      <c r="I3" s="13"/>
      <c r="J3" s="17"/>
      <c r="K3" s="3"/>
      <c r="L3" s="3"/>
      <c r="M3" s="16"/>
      <c r="N3" s="12"/>
      <c r="O3" s="12"/>
      <c r="P3" s="13"/>
      <c r="Q3" s="13"/>
      <c r="R3" s="16"/>
      <c r="S3" s="12"/>
      <c r="T3" s="15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20" ht="12.75">
      <c r="A4" s="2" t="s">
        <v>23</v>
      </c>
      <c r="B4" s="3">
        <v>9</v>
      </c>
      <c r="C4" s="3">
        <v>0</v>
      </c>
      <c r="D4" s="18">
        <v>41.478300000000004</v>
      </c>
      <c r="E4" s="12">
        <v>17.524570024570025</v>
      </c>
      <c r="F4" s="12">
        <v>10.006142506142506</v>
      </c>
      <c r="G4" s="18">
        <v>27.53071253071253</v>
      </c>
      <c r="H4" s="12">
        <f>K4-G4-D4</f>
        <v>342.8517759688627</v>
      </c>
      <c r="I4" s="12">
        <f>L4-G4-D4</f>
        <v>464.47509606269693</v>
      </c>
      <c r="J4" s="18">
        <v>403.6634360157798</v>
      </c>
      <c r="K4" s="12">
        <v>411.8607884995752</v>
      </c>
      <c r="L4" s="12">
        <v>533.4841085934095</v>
      </c>
      <c r="M4" s="18">
        <v>472.6724485464923</v>
      </c>
      <c r="N4" s="12">
        <v>46.32170340020159</v>
      </c>
      <c r="O4" s="12">
        <v>46.69867768777783</v>
      </c>
      <c r="P4" s="12">
        <v>47.06638817564449</v>
      </c>
      <c r="Q4" s="20">
        <v>46.69558975454131</v>
      </c>
      <c r="R4" s="26">
        <v>0.37235199098727245</v>
      </c>
      <c r="S4" s="12">
        <f>100-T4</f>
        <v>86.93088148265994</v>
      </c>
      <c r="T4" s="15">
        <v>13.069118517340057</v>
      </c>
    </row>
    <row r="5" spans="1:20" ht="12.75">
      <c r="A5" s="2"/>
      <c r="B5" s="3"/>
      <c r="C5" s="3">
        <v>10</v>
      </c>
      <c r="D5" s="18">
        <v>43.9182</v>
      </c>
      <c r="E5" s="12">
        <v>16.64004914004914</v>
      </c>
      <c r="F5" s="12">
        <v>8.9004914004914</v>
      </c>
      <c r="G5" s="18">
        <v>25.54054054054054</v>
      </c>
      <c r="H5" s="12">
        <f aca="true" t="shared" si="0" ref="H5:H37">K5-G5-D5</f>
        <v>370.0437116167243</v>
      </c>
      <c r="I5" s="12">
        <f aca="true" t="shared" si="1" ref="I5:I36">L5-G5-D5</f>
        <v>381.1003770798001</v>
      </c>
      <c r="J5" s="18">
        <v>375.5720443482622</v>
      </c>
      <c r="K5" s="12">
        <v>439.5024521572648</v>
      </c>
      <c r="L5" s="12">
        <v>450.55911762034066</v>
      </c>
      <c r="M5" s="18">
        <v>445.0307848888027</v>
      </c>
      <c r="N5" s="12">
        <v>48.49830865957641</v>
      </c>
      <c r="O5" s="12">
        <v>50.365764738740246</v>
      </c>
      <c r="P5" s="12">
        <v>50.53215760889812</v>
      </c>
      <c r="Q5" s="20">
        <v>49.7987436690716</v>
      </c>
      <c r="R5" s="26">
        <v>1.1292785560921625</v>
      </c>
      <c r="S5" s="12">
        <f aca="true" t="shared" si="2" ref="S5:S37">100-T5</f>
        <v>85.70154220287498</v>
      </c>
      <c r="T5" s="15">
        <v>14.298457797125028</v>
      </c>
    </row>
    <row r="6" spans="1:20" ht="12.75">
      <c r="A6" s="2"/>
      <c r="B6" s="3"/>
      <c r="C6" s="3">
        <v>20</v>
      </c>
      <c r="D6" s="18">
        <v>39.0384</v>
      </c>
      <c r="E6" s="12">
        <v>14.428746928746929</v>
      </c>
      <c r="F6" s="12">
        <v>8.015970515970515</v>
      </c>
      <c r="G6" s="18">
        <v>22.444717444717444</v>
      </c>
      <c r="H6" s="12">
        <f t="shared" si="0"/>
        <v>361.43433651793345</v>
      </c>
      <c r="I6" s="12">
        <f t="shared" si="1"/>
        <v>383.54766744408516</v>
      </c>
      <c r="J6" s="18">
        <v>372.49100198100933</v>
      </c>
      <c r="K6" s="12">
        <v>422.91745396265094</v>
      </c>
      <c r="L6" s="12">
        <v>445.03078488880266</v>
      </c>
      <c r="M6" s="18">
        <v>433.9741194257268</v>
      </c>
      <c r="N6" s="12">
        <v>47.95726329177703</v>
      </c>
      <c r="O6" s="12">
        <v>48.67605009246356</v>
      </c>
      <c r="P6" s="12">
        <v>49.79216016790576</v>
      </c>
      <c r="Q6" s="20">
        <v>48.80849118404878</v>
      </c>
      <c r="R6" s="26">
        <v>0.9245902436010219</v>
      </c>
      <c r="S6" s="12">
        <f t="shared" si="2"/>
        <v>90.34620842824698</v>
      </c>
      <c r="T6" s="15">
        <v>9.653791571753015</v>
      </c>
    </row>
    <row r="7" spans="1:20" ht="12.75">
      <c r="A7" s="2"/>
      <c r="B7" s="3"/>
      <c r="C7" s="3">
        <v>40</v>
      </c>
      <c r="D7" s="18">
        <v>65.8773</v>
      </c>
      <c r="E7" s="12">
        <v>17.082309582309584</v>
      </c>
      <c r="F7" s="12">
        <v>7.131449631449631</v>
      </c>
      <c r="G7" s="18">
        <v>24.213759213759214</v>
      </c>
      <c r="H7" s="12">
        <f t="shared" si="0"/>
        <v>288.5997328965884</v>
      </c>
      <c r="I7" s="12">
        <f t="shared" si="1"/>
        <v>332.82639474889174</v>
      </c>
      <c r="J7" s="18">
        <v>310.7130638227401</v>
      </c>
      <c r="K7" s="12">
        <v>378.6907921103476</v>
      </c>
      <c r="L7" s="12">
        <v>422.91745396265094</v>
      </c>
      <c r="M7" s="18">
        <v>400.8041230364993</v>
      </c>
      <c r="N7" s="12">
        <v>50.04183283752697</v>
      </c>
      <c r="O7" s="12">
        <v>52.76865249315695</v>
      </c>
      <c r="P7" s="12">
        <v>55.38234798382709</v>
      </c>
      <c r="Q7" s="20">
        <v>52.73094443817033</v>
      </c>
      <c r="R7" s="26">
        <v>2.6704572511132163</v>
      </c>
      <c r="S7" s="12">
        <f t="shared" si="2"/>
        <v>91.81361478734057</v>
      </c>
      <c r="T7" s="15">
        <v>8.18638521265943</v>
      </c>
    </row>
    <row r="8" spans="1:20" ht="12.75">
      <c r="A8" s="2"/>
      <c r="B8" s="3"/>
      <c r="C8" s="3">
        <v>80</v>
      </c>
      <c r="D8" s="18">
        <v>117.11520000000002</v>
      </c>
      <c r="E8" s="12">
        <v>17.745700245700245</v>
      </c>
      <c r="F8" s="12">
        <v>5.362407862407862</v>
      </c>
      <c r="G8" s="18">
        <v>23.108108108108105</v>
      </c>
      <c r="H8" s="12">
        <f t="shared" si="0"/>
        <v>288.22247858608085</v>
      </c>
      <c r="I8" s="12">
        <f t="shared" si="1"/>
        <v>387.7324677537633</v>
      </c>
      <c r="J8" s="18">
        <v>337.97747316992206</v>
      </c>
      <c r="K8" s="12">
        <v>428.445786694189</v>
      </c>
      <c r="L8" s="12">
        <v>527.9557758618714</v>
      </c>
      <c r="M8" s="18">
        <v>478.2007812780302</v>
      </c>
      <c r="N8" s="12">
        <v>135.21219311634957</v>
      </c>
      <c r="O8" s="12">
        <v>135.5644748388263</v>
      </c>
      <c r="P8" s="12">
        <v>137.35539132034788</v>
      </c>
      <c r="Q8" s="20">
        <v>136.04401975850791</v>
      </c>
      <c r="R8" s="26">
        <v>1.1492593845165309</v>
      </c>
      <c r="S8" s="12">
        <f t="shared" si="2"/>
        <v>95.49212715095719</v>
      </c>
      <c r="T8" s="15">
        <v>4.507872849042812</v>
      </c>
    </row>
    <row r="9" spans="1:20" ht="12.75">
      <c r="A9" s="2"/>
      <c r="B9" s="3"/>
      <c r="C9" s="3">
        <v>100</v>
      </c>
      <c r="D9" s="18">
        <v>236.67030000000003</v>
      </c>
      <c r="E9" s="12">
        <v>10.006142506142506</v>
      </c>
      <c r="F9" s="12">
        <v>3.593366093366093</v>
      </c>
      <c r="G9" s="18">
        <v>13.5995085995086</v>
      </c>
      <c r="H9" s="12">
        <f t="shared" si="0"/>
        <v>84.19432165853564</v>
      </c>
      <c r="I9" s="12">
        <f t="shared" si="1"/>
        <v>156.06264716852863</v>
      </c>
      <c r="J9" s="18">
        <v>120.1284844135321</v>
      </c>
      <c r="K9" s="12">
        <v>334.4641302580443</v>
      </c>
      <c r="L9" s="12">
        <v>406.3324557680373</v>
      </c>
      <c r="M9" s="18">
        <v>370.39829301304076</v>
      </c>
      <c r="N9" s="12">
        <v>453.12730885694697</v>
      </c>
      <c r="O9" s="12">
        <v>463.22868888505803</v>
      </c>
      <c r="P9" s="12">
        <v>491.383880165104</v>
      </c>
      <c r="Q9" s="20">
        <v>469.24662596903636</v>
      </c>
      <c r="R9" s="26">
        <v>19.825563979974753</v>
      </c>
      <c r="S9" s="12">
        <f t="shared" si="2"/>
        <v>90.81238229927676</v>
      </c>
      <c r="T9" s="15">
        <v>9.187617700723242</v>
      </c>
    </row>
    <row r="10" spans="1:20" ht="12.75">
      <c r="A10" s="2"/>
      <c r="B10" s="3"/>
      <c r="C10" s="3"/>
      <c r="D10" s="18"/>
      <c r="E10" s="12"/>
      <c r="F10" s="12"/>
      <c r="G10" s="18"/>
      <c r="H10" s="12"/>
      <c r="I10" s="12"/>
      <c r="J10" s="18"/>
      <c r="K10" s="12"/>
      <c r="L10" s="12"/>
      <c r="M10" s="18"/>
      <c r="N10" s="3"/>
      <c r="O10" s="3"/>
      <c r="P10" s="3"/>
      <c r="Q10" s="3"/>
      <c r="R10" s="16"/>
      <c r="S10" s="12"/>
      <c r="T10" s="21"/>
    </row>
    <row r="11" spans="1:20" ht="12.75">
      <c r="A11" s="2" t="s">
        <v>20</v>
      </c>
      <c r="B11" s="3">
        <v>15</v>
      </c>
      <c r="C11" s="3">
        <v>0</v>
      </c>
      <c r="D11" s="18">
        <v>73.197</v>
      </c>
      <c r="E11" s="12">
        <v>16.39630332812151</v>
      </c>
      <c r="F11" s="12">
        <v>7.350067009157917</v>
      </c>
      <c r="G11" s="18">
        <v>23.746370337279426</v>
      </c>
      <c r="H11" s="12">
        <f t="shared" si="0"/>
        <v>364.67241274613707</v>
      </c>
      <c r="I11" s="12">
        <f t="shared" si="1"/>
        <v>453.1257364507437</v>
      </c>
      <c r="J11" s="18">
        <v>408.89907459844045</v>
      </c>
      <c r="K11" s="12">
        <v>461.6157830834165</v>
      </c>
      <c r="L11" s="12">
        <v>550.0691067880232</v>
      </c>
      <c r="M11" s="18">
        <v>505.84244493571987</v>
      </c>
      <c r="N11" s="12">
        <v>69.67465797845723</v>
      </c>
      <c r="O11" s="12">
        <v>73.2346377956714</v>
      </c>
      <c r="P11" s="12">
        <v>74.22866106561096</v>
      </c>
      <c r="Q11" s="20">
        <v>72.37931894657986</v>
      </c>
      <c r="R11" s="26">
        <v>2.39445479799923</v>
      </c>
      <c r="S11" s="12">
        <f t="shared" si="2"/>
        <v>83.96800002231714</v>
      </c>
      <c r="T11" s="15">
        <v>16.031999977682865</v>
      </c>
    </row>
    <row r="12" spans="1:20" ht="12.75">
      <c r="A12" s="2"/>
      <c r="B12" s="3"/>
      <c r="C12" s="3">
        <v>10</v>
      </c>
      <c r="D12" s="18">
        <v>75.14892</v>
      </c>
      <c r="E12" s="12">
        <v>15.09213759213759</v>
      </c>
      <c r="F12" s="12">
        <v>8.458230958230958</v>
      </c>
      <c r="G12" s="18">
        <v>23.550368550368546</v>
      </c>
      <c r="H12" s="12">
        <f t="shared" si="0"/>
        <v>329.7464981438204</v>
      </c>
      <c r="I12" s="12">
        <f t="shared" si="1"/>
        <v>351.8598290699721</v>
      </c>
      <c r="J12" s="18">
        <v>340.8031636068963</v>
      </c>
      <c r="K12" s="12">
        <v>428.445786694189</v>
      </c>
      <c r="L12" s="12">
        <v>450.55911762034066</v>
      </c>
      <c r="M12" s="18">
        <v>439.5024521572648</v>
      </c>
      <c r="N12" s="12">
        <v>75.3891105181611</v>
      </c>
      <c r="O12" s="12">
        <v>79.13751847445937</v>
      </c>
      <c r="P12" s="12">
        <v>82.85017353130145</v>
      </c>
      <c r="Q12" s="20">
        <v>79.1256008413073</v>
      </c>
      <c r="R12" s="26">
        <v>3.730545783662078</v>
      </c>
      <c r="S12" s="12">
        <f t="shared" si="2"/>
        <v>84.29222879564891</v>
      </c>
      <c r="T12" s="15">
        <v>15.70777120435109</v>
      </c>
    </row>
    <row r="13" spans="1:20" ht="12.75">
      <c r="A13" s="2"/>
      <c r="B13" s="3"/>
      <c r="C13" s="3">
        <v>20</v>
      </c>
      <c r="D13" s="18">
        <v>55.141740000000006</v>
      </c>
      <c r="E13" s="12">
        <v>16.64004914004914</v>
      </c>
      <c r="F13" s="12">
        <v>7.794840294840294</v>
      </c>
      <c r="G13" s="18">
        <v>24.434889434889435</v>
      </c>
      <c r="H13" s="12">
        <f t="shared" si="0"/>
        <v>404.15248457467874</v>
      </c>
      <c r="I13" s="12">
        <f t="shared" si="1"/>
        <v>404.15248457467874</v>
      </c>
      <c r="J13" s="18">
        <v>404.15248457467874</v>
      </c>
      <c r="K13" s="12">
        <v>483.7291140095682</v>
      </c>
      <c r="L13" s="12">
        <v>483.7291140095682</v>
      </c>
      <c r="M13" s="18">
        <v>483.7291140095682</v>
      </c>
      <c r="N13" s="12">
        <v>72.66793435462449</v>
      </c>
      <c r="O13" s="12">
        <v>72.77848501470658</v>
      </c>
      <c r="P13" s="12">
        <v>76.30324579168324</v>
      </c>
      <c r="Q13" s="20">
        <v>73.91655505367144</v>
      </c>
      <c r="R13" s="26">
        <v>2.067673782609799</v>
      </c>
      <c r="S13" s="12">
        <f t="shared" si="2"/>
        <v>89.06441176637966</v>
      </c>
      <c r="T13" s="15">
        <v>10.935588233620342</v>
      </c>
    </row>
    <row r="14" spans="1:20" ht="12.75">
      <c r="A14" s="2"/>
      <c r="B14" s="3"/>
      <c r="C14" s="3">
        <v>40</v>
      </c>
      <c r="D14" s="18">
        <v>74.17296</v>
      </c>
      <c r="E14" s="12">
        <v>18.409090909090903</v>
      </c>
      <c r="F14" s="12">
        <v>9.785012285012284</v>
      </c>
      <c r="G14" s="18">
        <v>28.194103194103185</v>
      </c>
      <c r="H14" s="12">
        <f t="shared" si="0"/>
        <v>359.2487198893133</v>
      </c>
      <c r="I14" s="12">
        <f t="shared" si="1"/>
        <v>359.2487198893133</v>
      </c>
      <c r="J14" s="18">
        <v>359.2487198893133</v>
      </c>
      <c r="K14" s="12">
        <v>461.6157830834165</v>
      </c>
      <c r="L14" s="12">
        <v>461.6157830834165</v>
      </c>
      <c r="M14" s="18">
        <v>461.6157830834165</v>
      </c>
      <c r="N14" s="12">
        <v>67.83265558804065</v>
      </c>
      <c r="O14" s="12">
        <v>69.08303224521615</v>
      </c>
      <c r="P14" s="12">
        <v>73.56689533647142</v>
      </c>
      <c r="Q14" s="20">
        <v>70.16086105657608</v>
      </c>
      <c r="R14" s="26">
        <v>3.015238395727088</v>
      </c>
      <c r="S14" s="12">
        <f t="shared" si="2"/>
        <v>88.60693400874285</v>
      </c>
      <c r="T14" s="15">
        <v>11.393065991257147</v>
      </c>
    </row>
    <row r="15" spans="1:20" ht="12.75">
      <c r="A15" s="2"/>
      <c r="B15" s="3"/>
      <c r="C15" s="3">
        <v>80</v>
      </c>
      <c r="D15" s="18">
        <v>134.68248000000003</v>
      </c>
      <c r="E15" s="12">
        <v>14.428746928746929</v>
      </c>
      <c r="F15" s="12">
        <v>5.141277641277641</v>
      </c>
      <c r="G15" s="18">
        <v>19.57002457002457</v>
      </c>
      <c r="H15" s="12">
        <f t="shared" si="0"/>
        <v>335.00494217108144</v>
      </c>
      <c r="I15" s="12" t="s">
        <v>14</v>
      </c>
      <c r="J15" s="18">
        <v>335.00494217108144</v>
      </c>
      <c r="K15" s="12">
        <v>489.2574467411061</v>
      </c>
      <c r="L15" s="12" t="s">
        <v>14</v>
      </c>
      <c r="M15" s="18">
        <v>489.2574467411061</v>
      </c>
      <c r="N15" s="12">
        <v>102.94474459248131</v>
      </c>
      <c r="O15" s="12">
        <v>106.68137011231639</v>
      </c>
      <c r="P15" s="12">
        <v>108.91009457199137</v>
      </c>
      <c r="Q15" s="20">
        <v>106.17873642559636</v>
      </c>
      <c r="R15" s="26">
        <v>3.0142711493467123</v>
      </c>
      <c r="S15" s="12">
        <f t="shared" si="2"/>
        <v>92.6280347332979</v>
      </c>
      <c r="T15" s="15">
        <v>7.371965266702109</v>
      </c>
    </row>
    <row r="16" spans="1:20" ht="12.75">
      <c r="A16" s="2"/>
      <c r="B16" s="3"/>
      <c r="C16" s="3">
        <v>100</v>
      </c>
      <c r="D16" s="18">
        <v>222.0309</v>
      </c>
      <c r="E16" s="12">
        <v>8.9004914004914</v>
      </c>
      <c r="F16" s="12">
        <v>3.593366093366093</v>
      </c>
      <c r="G16" s="18">
        <v>12.493857493857494</v>
      </c>
      <c r="H16" s="12">
        <f t="shared" si="0"/>
        <v>249.2043565157107</v>
      </c>
      <c r="I16" s="12">
        <f t="shared" si="1"/>
        <v>403.9976729987725</v>
      </c>
      <c r="J16" s="18">
        <v>326.6010147572416</v>
      </c>
      <c r="K16" s="12">
        <v>483.7291140095682</v>
      </c>
      <c r="L16" s="12">
        <v>638.52243049263</v>
      </c>
      <c r="M16" s="18">
        <v>561.1257722510991</v>
      </c>
      <c r="N16" s="12">
        <v>529.3579567265016</v>
      </c>
      <c r="O16" s="12">
        <v>550.1260924865699</v>
      </c>
      <c r="P16" s="12">
        <v>553.8326252334931</v>
      </c>
      <c r="Q16" s="20">
        <v>544.4388914821882</v>
      </c>
      <c r="R16" s="26">
        <v>13.191305510826945</v>
      </c>
      <c r="S16" s="12">
        <f t="shared" si="2"/>
        <v>91.4965483234714</v>
      </c>
      <c r="T16" s="15">
        <v>8.503451676528599</v>
      </c>
    </row>
    <row r="17" spans="1:20" ht="12.75">
      <c r="A17" s="2"/>
      <c r="B17" s="3"/>
      <c r="C17" s="3"/>
      <c r="D17" s="18"/>
      <c r="E17" s="12"/>
      <c r="F17" s="12"/>
      <c r="G17" s="18"/>
      <c r="H17" s="12"/>
      <c r="I17" s="12"/>
      <c r="J17" s="18"/>
      <c r="K17" s="12"/>
      <c r="L17" s="12"/>
      <c r="M17" s="18"/>
      <c r="N17" s="3"/>
      <c r="O17" s="3"/>
      <c r="P17" s="3"/>
      <c r="Q17" s="3"/>
      <c r="R17" s="16"/>
      <c r="S17" s="12"/>
      <c r="T17" s="21"/>
    </row>
    <row r="18" spans="1:20" ht="12.75">
      <c r="A18" s="2" t="s">
        <v>20</v>
      </c>
      <c r="B18" s="3">
        <v>27</v>
      </c>
      <c r="C18" s="3">
        <v>0</v>
      </c>
      <c r="D18" s="18">
        <v>34.15860000000001</v>
      </c>
      <c r="E18" s="12">
        <v>18.17266976841445</v>
      </c>
      <c r="F18" s="12">
        <v>9.939097705055152</v>
      </c>
      <c r="G18" s="18">
        <v>28.111767473469605</v>
      </c>
      <c r="H18" s="12">
        <f t="shared" si="0"/>
        <v>438.0437447307123</v>
      </c>
      <c r="I18" s="12" t="s">
        <v>14</v>
      </c>
      <c r="J18" s="18">
        <v>438.0437447307123</v>
      </c>
      <c r="K18" s="12">
        <v>500.3141122041819</v>
      </c>
      <c r="L18" s="12" t="s">
        <v>14</v>
      </c>
      <c r="M18" s="18">
        <v>500.3141122041819</v>
      </c>
      <c r="N18" s="12">
        <v>89.67395460423242</v>
      </c>
      <c r="O18" s="12">
        <v>89.32036440923585</v>
      </c>
      <c r="P18" s="12">
        <v>93.47491018415957</v>
      </c>
      <c r="Q18" s="12">
        <v>90.82307639920928</v>
      </c>
      <c r="R18" s="18">
        <v>2.30335045612964</v>
      </c>
      <c r="S18" s="12">
        <f t="shared" si="2"/>
        <v>78.8167961624536</v>
      </c>
      <c r="T18" s="15">
        <v>21.183203837546404</v>
      </c>
    </row>
    <row r="19" spans="1:20" ht="12.75">
      <c r="A19" s="2"/>
      <c r="B19" s="3"/>
      <c r="C19" s="3">
        <v>10</v>
      </c>
      <c r="D19" s="18">
        <v>37.08648</v>
      </c>
      <c r="E19" s="12">
        <v>17.082309582309584</v>
      </c>
      <c r="F19" s="12">
        <v>13.323095823095825</v>
      </c>
      <c r="G19" s="18">
        <v>30.40540540540541</v>
      </c>
      <c r="H19" s="12">
        <f t="shared" si="0"/>
        <v>349.8972358257077</v>
      </c>
      <c r="I19" s="12">
        <f t="shared" si="1"/>
        <v>421.7655613357007</v>
      </c>
      <c r="J19" s="18">
        <v>385.83139858070416</v>
      </c>
      <c r="K19" s="12">
        <v>417.3891212311131</v>
      </c>
      <c r="L19" s="12">
        <v>489.2574467411061</v>
      </c>
      <c r="M19" s="18">
        <v>453.3232839861096</v>
      </c>
      <c r="N19" s="12">
        <v>35.07203675416728</v>
      </c>
      <c r="O19" s="12">
        <v>35.474009895851474</v>
      </c>
      <c r="P19" s="12">
        <v>35.639435557737706</v>
      </c>
      <c r="Q19" s="12">
        <v>35.395160735918815</v>
      </c>
      <c r="R19" s="18">
        <v>0.29180171879260086</v>
      </c>
      <c r="S19" s="12">
        <f t="shared" si="2"/>
        <v>93.81315871274992</v>
      </c>
      <c r="T19" s="15">
        <v>6.186841287250077</v>
      </c>
    </row>
    <row r="20" spans="1:20" ht="12.75">
      <c r="A20" s="2"/>
      <c r="B20" s="3"/>
      <c r="C20" s="3">
        <v>20</v>
      </c>
      <c r="D20" s="18">
        <v>35.13456</v>
      </c>
      <c r="E20" s="12">
        <v>19.07248157248157</v>
      </c>
      <c r="F20" s="12">
        <v>9.121621621621621</v>
      </c>
      <c r="G20" s="18">
        <v>28.194103194103192</v>
      </c>
      <c r="H20" s="12">
        <f t="shared" si="0"/>
        <v>370.6454562316236</v>
      </c>
      <c r="I20" s="12">
        <f t="shared" si="1"/>
        <v>420.400450815465</v>
      </c>
      <c r="J20" s="18">
        <v>395.5229535235443</v>
      </c>
      <c r="K20" s="12">
        <v>433.9741194257268</v>
      </c>
      <c r="L20" s="12">
        <v>483.7291140095682</v>
      </c>
      <c r="M20" s="18">
        <v>458.8516167176475</v>
      </c>
      <c r="N20" s="12">
        <v>32.3429253265299</v>
      </c>
      <c r="O20" s="12">
        <v>32.8566319550362</v>
      </c>
      <c r="P20" s="12">
        <v>32.88561488694248</v>
      </c>
      <c r="Q20" s="12">
        <v>32.69505738950286</v>
      </c>
      <c r="R20" s="18">
        <v>0.30529943484363703</v>
      </c>
      <c r="S20" s="12">
        <f t="shared" si="2"/>
        <v>91.12543306871811</v>
      </c>
      <c r="T20" s="15">
        <v>8.874566931281883</v>
      </c>
    </row>
    <row r="21" spans="1:20" ht="12.75">
      <c r="A21" s="2"/>
      <c r="B21" s="3"/>
      <c r="C21" s="3">
        <v>40</v>
      </c>
      <c r="D21" s="18">
        <v>48.212424000000006</v>
      </c>
      <c r="E21" s="12">
        <v>18.85135135135135</v>
      </c>
      <c r="F21" s="12">
        <v>10.006142506142506</v>
      </c>
      <c r="G21" s="18">
        <v>28.857493857493857</v>
      </c>
      <c r="H21" s="12">
        <f t="shared" si="0"/>
        <v>379.0175324943846</v>
      </c>
      <c r="I21" s="12">
        <f t="shared" si="1"/>
        <v>434.30085980976384</v>
      </c>
      <c r="J21" s="18">
        <v>406.65919615207423</v>
      </c>
      <c r="K21" s="12">
        <v>456.0874503518785</v>
      </c>
      <c r="L21" s="12">
        <v>511.3707776672577</v>
      </c>
      <c r="M21" s="18">
        <v>483.7291140095681</v>
      </c>
      <c r="N21" s="12">
        <v>43.37411598269825</v>
      </c>
      <c r="O21" s="12">
        <v>44.398384858338105</v>
      </c>
      <c r="P21" s="12">
        <v>44.58265185586264</v>
      </c>
      <c r="Q21" s="12">
        <v>44.11838423229966</v>
      </c>
      <c r="R21" s="18">
        <v>0.6511067517072738</v>
      </c>
      <c r="S21" s="12">
        <f t="shared" si="2"/>
        <v>95.37037591553428</v>
      </c>
      <c r="T21" s="15">
        <v>4.6296240844657115</v>
      </c>
    </row>
    <row r="22" spans="1:20" ht="12.75">
      <c r="A22" s="2"/>
      <c r="B22" s="3"/>
      <c r="C22" s="3">
        <v>80</v>
      </c>
      <c r="D22" s="18">
        <v>119.06712</v>
      </c>
      <c r="E22" s="12">
        <v>12.217444717444716</v>
      </c>
      <c r="F22" s="12">
        <v>4.477886977886977</v>
      </c>
      <c r="G22" s="18">
        <v>16.695331695331692</v>
      </c>
      <c r="H22" s="12">
        <f t="shared" si="0"/>
        <v>342.4383295826986</v>
      </c>
      <c r="I22" s="12" t="s">
        <v>14</v>
      </c>
      <c r="J22" s="18">
        <v>342.4383295826986</v>
      </c>
      <c r="K22" s="12">
        <v>478.20078127803026</v>
      </c>
      <c r="L22" s="12" t="s">
        <v>14</v>
      </c>
      <c r="M22" s="18">
        <v>478.20078127803026</v>
      </c>
      <c r="N22" s="12">
        <v>119.27155122886887</v>
      </c>
      <c r="O22" s="12">
        <v>119.51913566378714</v>
      </c>
      <c r="P22" s="12">
        <v>124.41112666743749</v>
      </c>
      <c r="Q22" s="12">
        <v>121.06727118669784</v>
      </c>
      <c r="R22" s="18">
        <v>2.8985085164883966</v>
      </c>
      <c r="S22" s="12">
        <f t="shared" si="2"/>
        <v>91.91457058975149</v>
      </c>
      <c r="T22" s="15">
        <v>8.08542941024851</v>
      </c>
    </row>
    <row r="23" spans="1:20" ht="12.75">
      <c r="A23" s="2"/>
      <c r="B23" s="3"/>
      <c r="C23" s="3">
        <v>100</v>
      </c>
      <c r="D23" s="18">
        <v>204.95159999999998</v>
      </c>
      <c r="E23" s="12">
        <v>8.458230958230958</v>
      </c>
      <c r="F23" s="12">
        <v>3.372235872235872</v>
      </c>
      <c r="G23" s="18">
        <v>11.830466830466829</v>
      </c>
      <c r="H23" s="12">
        <f t="shared" si="0"/>
        <v>333.28703995755643</v>
      </c>
      <c r="I23" s="12">
        <f t="shared" si="1"/>
        <v>383.0420345413977</v>
      </c>
      <c r="J23" s="18">
        <v>358.1645372494771</v>
      </c>
      <c r="K23" s="12">
        <v>550.0691067880232</v>
      </c>
      <c r="L23" s="12">
        <v>599.8241013718645</v>
      </c>
      <c r="M23" s="18">
        <v>574.9466040799439</v>
      </c>
      <c r="N23" s="12">
        <v>386.7291911475064</v>
      </c>
      <c r="O23" s="12">
        <v>423.89382299437585</v>
      </c>
      <c r="P23" s="12">
        <v>430.01936531914396</v>
      </c>
      <c r="Q23" s="12">
        <v>413.5474598203421</v>
      </c>
      <c r="R23" s="18">
        <v>23.42637868193406</v>
      </c>
      <c r="S23" s="12">
        <f t="shared" si="2"/>
        <v>89.75571523255446</v>
      </c>
      <c r="T23" s="15">
        <v>10.24428476744553</v>
      </c>
    </row>
    <row r="24" spans="1:20" ht="12.75">
      <c r="A24" s="2"/>
      <c r="B24" s="3"/>
      <c r="C24" s="3"/>
      <c r="D24" s="18"/>
      <c r="E24" s="12"/>
      <c r="F24" s="12"/>
      <c r="G24" s="18"/>
      <c r="H24" s="12"/>
      <c r="I24" s="12"/>
      <c r="J24" s="18"/>
      <c r="K24" s="12"/>
      <c r="L24" s="12"/>
      <c r="M24" s="18"/>
      <c r="N24" s="3"/>
      <c r="O24" s="3"/>
      <c r="P24" s="3"/>
      <c r="Q24" s="3"/>
      <c r="R24" s="16"/>
      <c r="S24" s="12"/>
      <c r="T24" s="21"/>
    </row>
    <row r="25" spans="1:20" ht="12.75">
      <c r="A25" s="2" t="s">
        <v>21</v>
      </c>
      <c r="B25" s="3">
        <v>30</v>
      </c>
      <c r="C25" s="3">
        <v>0</v>
      </c>
      <c r="D25" s="18">
        <v>4.8798</v>
      </c>
      <c r="E25" s="12">
        <v>23.937346437346438</v>
      </c>
      <c r="F25" s="12">
        <v>14.207616707616706</v>
      </c>
      <c r="G25" s="18">
        <v>38.14496314496314</v>
      </c>
      <c r="H25" s="12">
        <f t="shared" si="0"/>
        <v>324.60936350230867</v>
      </c>
      <c r="I25" s="12">
        <f t="shared" si="1"/>
        <v>357.7793598915362</v>
      </c>
      <c r="J25" s="18">
        <v>341.19436169692244</v>
      </c>
      <c r="K25" s="12">
        <v>367.6341266472718</v>
      </c>
      <c r="L25" s="12">
        <v>400.80412303649933</v>
      </c>
      <c r="M25" s="18">
        <v>384.21912484188556</v>
      </c>
      <c r="N25" s="12">
        <v>8.42900580291075</v>
      </c>
      <c r="O25" s="12">
        <v>8.503927470111396</v>
      </c>
      <c r="P25" s="12">
        <v>9.517367772162679</v>
      </c>
      <c r="Q25" s="20">
        <v>8.816767015061608</v>
      </c>
      <c r="R25" s="26">
        <v>0.6078933950060523</v>
      </c>
      <c r="S25" s="12">
        <f t="shared" si="2"/>
        <v>86.61563292331479</v>
      </c>
      <c r="T25" s="15">
        <v>13.384367076685205</v>
      </c>
    </row>
    <row r="26" spans="1:20" ht="12.75">
      <c r="A26" s="2"/>
      <c r="B26" s="3"/>
      <c r="C26" s="3">
        <v>10</v>
      </c>
      <c r="D26" s="18">
        <v>9.7596</v>
      </c>
      <c r="E26" s="12">
        <v>25.264127764127764</v>
      </c>
      <c r="F26" s="12">
        <v>13.544226044226045</v>
      </c>
      <c r="G26" s="18">
        <v>38.80835380835381</v>
      </c>
      <c r="H26" s="12">
        <f t="shared" si="0"/>
        <v>330.12283830199385</v>
      </c>
      <c r="I26" s="12">
        <f t="shared" si="1"/>
        <v>335.65117103353185</v>
      </c>
      <c r="J26" s="18">
        <v>332.8870046677629</v>
      </c>
      <c r="K26" s="12">
        <v>378.6907921103476</v>
      </c>
      <c r="L26" s="12">
        <v>384.2191248418856</v>
      </c>
      <c r="M26" s="18">
        <v>381.45495847611664</v>
      </c>
      <c r="N26" s="12">
        <v>7.419840336132665</v>
      </c>
      <c r="O26" s="12">
        <v>8.328105265637207</v>
      </c>
      <c r="P26" s="12">
        <v>8.420089156541112</v>
      </c>
      <c r="Q26" s="20">
        <v>8.05601158610366</v>
      </c>
      <c r="R26" s="26">
        <v>0.5528568110403661</v>
      </c>
      <c r="S26" s="12">
        <f t="shared" si="2"/>
        <v>89.65206406122763</v>
      </c>
      <c r="T26" s="15">
        <v>10.347935938772363</v>
      </c>
    </row>
    <row r="27" spans="1:20" ht="12.75">
      <c r="A27" s="2"/>
      <c r="B27" s="3"/>
      <c r="C27" s="3">
        <v>20</v>
      </c>
      <c r="D27" s="18">
        <v>21.9591</v>
      </c>
      <c r="E27" s="12">
        <v>21.72604422604422</v>
      </c>
      <c r="F27" s="12">
        <v>16.197788697788695</v>
      </c>
      <c r="G27" s="18">
        <v>37.92383292383292</v>
      </c>
      <c r="H27" s="12">
        <f t="shared" si="0"/>
        <v>340.92119011266647</v>
      </c>
      <c r="I27" s="12">
        <f t="shared" si="1"/>
        <v>363.034521038818</v>
      </c>
      <c r="J27" s="18">
        <v>351.97785557574224</v>
      </c>
      <c r="K27" s="12">
        <v>400.80412303649933</v>
      </c>
      <c r="L27" s="12">
        <v>422.91745396265094</v>
      </c>
      <c r="M27" s="18">
        <v>411.86078849957516</v>
      </c>
      <c r="N27" s="12">
        <v>7.436510496311621</v>
      </c>
      <c r="O27" s="12">
        <v>7.633627151551059</v>
      </c>
      <c r="P27" s="12">
        <v>7.865858483488475</v>
      </c>
      <c r="Q27" s="20">
        <v>7.645332043783718</v>
      </c>
      <c r="R27" s="26">
        <v>0.21491318456494923</v>
      </c>
      <c r="S27" s="12">
        <f t="shared" si="2"/>
        <v>88.00201377577802</v>
      </c>
      <c r="T27" s="15">
        <v>11.997986224221975</v>
      </c>
    </row>
    <row r="28" spans="1:20" ht="12.75">
      <c r="A28" s="2"/>
      <c r="B28" s="3"/>
      <c r="C28" s="3">
        <v>40</v>
      </c>
      <c r="D28" s="18">
        <v>24.399000000000004</v>
      </c>
      <c r="E28" s="12">
        <v>29.90786240786241</v>
      </c>
      <c r="F28" s="12">
        <v>4.699017199017199</v>
      </c>
      <c r="G28" s="18">
        <v>34.60687960687961</v>
      </c>
      <c r="H28" s="12">
        <f t="shared" si="0"/>
        <v>303.0999143088543</v>
      </c>
      <c r="I28" s="12" t="s">
        <v>14</v>
      </c>
      <c r="J28" s="18">
        <v>303.0999143088543</v>
      </c>
      <c r="K28" s="12">
        <v>362.1057939157339</v>
      </c>
      <c r="L28" s="12" t="s">
        <v>14</v>
      </c>
      <c r="M28" s="18">
        <v>362.1057939157339</v>
      </c>
      <c r="N28" s="12">
        <v>7.922885703601579</v>
      </c>
      <c r="O28" s="12">
        <v>8.25575780836922</v>
      </c>
      <c r="P28" s="12">
        <v>8.604498103157498</v>
      </c>
      <c r="Q28" s="20">
        <v>8.261047205042765</v>
      </c>
      <c r="R28" s="26">
        <v>0.34083698316793004</v>
      </c>
      <c r="S28" s="12">
        <f t="shared" si="2"/>
        <v>91.6503617852642</v>
      </c>
      <c r="T28" s="15">
        <v>8.34963821473581</v>
      </c>
    </row>
    <row r="29" spans="1:20" ht="12.75">
      <c r="A29" s="2"/>
      <c r="B29" s="3"/>
      <c r="C29" s="3">
        <v>80</v>
      </c>
      <c r="D29" s="18">
        <v>107.3556</v>
      </c>
      <c r="E29" s="12">
        <v>14.207616707616706</v>
      </c>
      <c r="F29" s="12">
        <v>5.583538083538083</v>
      </c>
      <c r="G29" s="18">
        <v>19.79115479115479</v>
      </c>
      <c r="H29" s="12">
        <f t="shared" si="0"/>
        <v>234.95903912457914</v>
      </c>
      <c r="I29" s="12" t="s">
        <v>14</v>
      </c>
      <c r="J29" s="18">
        <v>234.95903912457914</v>
      </c>
      <c r="K29" s="12">
        <v>362.1057939157339</v>
      </c>
      <c r="L29" s="12" t="s">
        <v>14</v>
      </c>
      <c r="M29" s="18">
        <v>362.1057939157339</v>
      </c>
      <c r="N29" s="12">
        <v>170.06155348489716</v>
      </c>
      <c r="O29" s="12">
        <v>172.27159807359362</v>
      </c>
      <c r="P29" s="12">
        <v>185.00501085587007</v>
      </c>
      <c r="Q29" s="20">
        <v>175.7793874714536</v>
      </c>
      <c r="R29" s="26">
        <v>8.065678483198694</v>
      </c>
      <c r="S29" s="12">
        <f t="shared" si="2"/>
        <v>94.66213062113647</v>
      </c>
      <c r="T29" s="15">
        <v>5.337869378863537</v>
      </c>
    </row>
    <row r="30" spans="1:20" ht="12.75">
      <c r="A30" s="2"/>
      <c r="B30" s="3"/>
      <c r="C30" s="3">
        <v>100</v>
      </c>
      <c r="D30" s="18">
        <v>87.8364</v>
      </c>
      <c r="E30" s="12">
        <v>13.986486486486484</v>
      </c>
      <c r="F30" s="12">
        <v>4.256756756756757</v>
      </c>
      <c r="G30" s="18">
        <v>18.243243243243242</v>
      </c>
      <c r="H30" s="12">
        <f t="shared" si="0"/>
        <v>222.85615428326312</v>
      </c>
      <c r="I30" s="12">
        <f t="shared" si="1"/>
        <v>228.38448701480107</v>
      </c>
      <c r="J30" s="18">
        <v>225.6203206490321</v>
      </c>
      <c r="K30" s="12">
        <v>328.93579752650635</v>
      </c>
      <c r="L30" s="12">
        <v>334.4641302580443</v>
      </c>
      <c r="M30" s="18">
        <v>331.6999638922753</v>
      </c>
      <c r="N30" s="12">
        <v>222.64549877582385</v>
      </c>
      <c r="O30" s="12">
        <v>224.2751443365935</v>
      </c>
      <c r="P30" s="12">
        <v>236.1699092378691</v>
      </c>
      <c r="Q30" s="20">
        <v>227.6968507834288</v>
      </c>
      <c r="R30" s="26">
        <v>7.382985564302324</v>
      </c>
      <c r="S30" s="12">
        <f t="shared" si="2"/>
        <v>94.23889289071752</v>
      </c>
      <c r="T30" s="15">
        <v>5.761107109282479</v>
      </c>
    </row>
    <row r="31" spans="1:20" ht="12.75">
      <c r="A31" s="2"/>
      <c r="B31" s="3"/>
      <c r="C31" s="3"/>
      <c r="D31" s="18"/>
      <c r="E31" s="12"/>
      <c r="F31" s="12"/>
      <c r="G31" s="18"/>
      <c r="H31" s="12"/>
      <c r="I31" s="12"/>
      <c r="J31" s="18"/>
      <c r="K31" s="12"/>
      <c r="L31" s="12"/>
      <c r="M31" s="18"/>
      <c r="N31" s="3"/>
      <c r="O31" s="3"/>
      <c r="P31" s="3"/>
      <c r="Q31" s="3"/>
      <c r="R31" s="16"/>
      <c r="S31" s="12"/>
      <c r="T31" s="21"/>
    </row>
    <row r="32" spans="1:20" ht="12.75">
      <c r="A32" s="2" t="s">
        <v>22</v>
      </c>
      <c r="B32" s="3">
        <v>38</v>
      </c>
      <c r="C32" s="3">
        <v>0</v>
      </c>
      <c r="D32" s="18">
        <v>48.79800000000001</v>
      </c>
      <c r="E32" s="12">
        <v>9.939097705055152</v>
      </c>
      <c r="F32" s="12">
        <v>4.763709550943593</v>
      </c>
      <c r="G32" s="18">
        <v>14.702807255998746</v>
      </c>
      <c r="H32" s="12">
        <f t="shared" si="0"/>
        <v>282.01998846512134</v>
      </c>
      <c r="I32" s="12">
        <f t="shared" si="1"/>
        <v>353.8883139751144</v>
      </c>
      <c r="J32" s="18">
        <v>317.95415122011786</v>
      </c>
      <c r="K32" s="12">
        <v>345.52079572112007</v>
      </c>
      <c r="L32" s="12">
        <v>417.3891212311131</v>
      </c>
      <c r="M32" s="18">
        <v>381.4549584761166</v>
      </c>
      <c r="N32" s="12">
        <v>189.1222757645381</v>
      </c>
      <c r="O32" s="12">
        <v>189.4337400827288</v>
      </c>
      <c r="P32" s="12">
        <v>190.58395881134055</v>
      </c>
      <c r="Q32" s="20">
        <v>189.71332488620249</v>
      </c>
      <c r="R32" s="26">
        <v>0.769905889755517</v>
      </c>
      <c r="S32" s="12">
        <f t="shared" si="2"/>
        <v>87.7574281892115</v>
      </c>
      <c r="T32" s="15">
        <v>12.242571810788501</v>
      </c>
    </row>
    <row r="33" spans="1:20" ht="12.75">
      <c r="A33" s="2"/>
      <c r="B33" s="3"/>
      <c r="C33" s="3">
        <v>10</v>
      </c>
      <c r="D33" s="18">
        <v>48.79800000000001</v>
      </c>
      <c r="E33" s="12">
        <v>11.572481572481573</v>
      </c>
      <c r="F33" s="12">
        <v>8.32923832923833</v>
      </c>
      <c r="G33" s="18">
        <v>19.9017199017199</v>
      </c>
      <c r="H33" s="12">
        <f t="shared" si="0"/>
        <v>309.9910722086277</v>
      </c>
      <c r="I33" s="12">
        <f t="shared" si="1"/>
        <v>315.5194049401657</v>
      </c>
      <c r="J33" s="18">
        <v>312.75523857439674</v>
      </c>
      <c r="K33" s="12">
        <v>378.6907921103476</v>
      </c>
      <c r="L33" s="12">
        <v>384.2191248418856</v>
      </c>
      <c r="M33" s="18">
        <v>381.45495847611664</v>
      </c>
      <c r="N33" s="12">
        <v>148.320273824535</v>
      </c>
      <c r="O33" s="12">
        <v>159.60236817412402</v>
      </c>
      <c r="P33" s="12">
        <v>160.61385433817532</v>
      </c>
      <c r="Q33" s="20">
        <v>156.17883211227812</v>
      </c>
      <c r="R33" s="26">
        <v>6.824476524716491</v>
      </c>
      <c r="S33" s="12">
        <f t="shared" si="2"/>
        <v>88.79728864218616</v>
      </c>
      <c r="T33" s="15">
        <v>11.202711357813834</v>
      </c>
    </row>
    <row r="34" spans="1:20" ht="12.75">
      <c r="A34" s="2"/>
      <c r="B34" s="3"/>
      <c r="C34" s="3">
        <v>20</v>
      </c>
      <c r="D34" s="18">
        <v>43.9182</v>
      </c>
      <c r="E34" s="12">
        <v>14.207616707616706</v>
      </c>
      <c r="F34" s="12">
        <v>4.035626535626535</v>
      </c>
      <c r="G34" s="18">
        <v>18.243243243243242</v>
      </c>
      <c r="H34" s="12">
        <f t="shared" si="0"/>
        <v>272.30268701480105</v>
      </c>
      <c r="I34" s="12">
        <f t="shared" si="1"/>
        <v>349.699345256332</v>
      </c>
      <c r="J34" s="18">
        <v>311.00101613556654</v>
      </c>
      <c r="K34" s="12">
        <v>334.4641302580443</v>
      </c>
      <c r="L34" s="12">
        <v>411.8607884995752</v>
      </c>
      <c r="M34" s="18">
        <v>373.1624593788098</v>
      </c>
      <c r="N34" s="12">
        <v>146.90706625599185</v>
      </c>
      <c r="O34" s="12">
        <v>155.54853585932932</v>
      </c>
      <c r="P34" s="12">
        <v>164.38677708872234</v>
      </c>
      <c r="Q34" s="20">
        <v>155.61412640134782</v>
      </c>
      <c r="R34" s="26">
        <v>8.74004000496373</v>
      </c>
      <c r="S34" s="12">
        <f t="shared" si="2"/>
        <v>89.15317540622583</v>
      </c>
      <c r="T34" s="15">
        <v>10.846824593774178</v>
      </c>
    </row>
    <row r="35" spans="1:20" ht="12.75">
      <c r="A35" s="2"/>
      <c r="B35" s="3"/>
      <c r="C35" s="3">
        <v>40</v>
      </c>
      <c r="D35" s="18">
        <v>82.95660000000001</v>
      </c>
      <c r="E35" s="12">
        <v>11.996314496314495</v>
      </c>
      <c r="F35" s="12">
        <v>4.477886977886977</v>
      </c>
      <c r="G35" s="18">
        <v>16.47420147420147</v>
      </c>
      <c r="H35" s="12">
        <f t="shared" si="0"/>
        <v>229.50499605230485</v>
      </c>
      <c r="I35" s="12">
        <f t="shared" si="1"/>
        <v>268.2033251730703</v>
      </c>
      <c r="J35" s="18">
        <v>248.8541606126876</v>
      </c>
      <c r="K35" s="12">
        <v>328.93579752650635</v>
      </c>
      <c r="L35" s="12">
        <v>367.6341266472718</v>
      </c>
      <c r="M35" s="18">
        <v>348.2849620868891</v>
      </c>
      <c r="N35" s="12">
        <v>166.08697131096235</v>
      </c>
      <c r="O35" s="12">
        <v>182.70371172951295</v>
      </c>
      <c r="P35" s="12">
        <v>183.2726312907983</v>
      </c>
      <c r="Q35" s="20">
        <v>177.35443811042455</v>
      </c>
      <c r="R35" s="26">
        <v>9.762057847837653</v>
      </c>
      <c r="S35" s="12">
        <f t="shared" si="2"/>
        <v>92.49986103021324</v>
      </c>
      <c r="T35" s="15">
        <v>7.500138969786758</v>
      </c>
    </row>
    <row r="36" spans="1:20" ht="12.75">
      <c r="A36" s="2"/>
      <c r="B36" s="3"/>
      <c r="C36" s="3">
        <v>80</v>
      </c>
      <c r="D36" s="18">
        <v>14.639400000000002</v>
      </c>
      <c r="E36" s="12">
        <v>8.32923832923833</v>
      </c>
      <c r="F36" s="12">
        <v>2.7272727272727275</v>
      </c>
      <c r="G36" s="18">
        <v>11.056511056511056</v>
      </c>
      <c r="H36" s="12">
        <f t="shared" si="0"/>
        <v>281.12655554384355</v>
      </c>
      <c r="I36" s="12">
        <f t="shared" si="1"/>
        <v>292.1832210069194</v>
      </c>
      <c r="J36" s="18">
        <v>286.65488827538144</v>
      </c>
      <c r="K36" s="12">
        <v>306.82246660035463</v>
      </c>
      <c r="L36" s="12">
        <v>317.87913206343046</v>
      </c>
      <c r="M36" s="18">
        <v>312.3507993318925</v>
      </c>
      <c r="N36" s="12">
        <v>99.93068238370586</v>
      </c>
      <c r="O36" s="12">
        <v>104.84416651152836</v>
      </c>
      <c r="P36" s="12">
        <v>109.66616692411355</v>
      </c>
      <c r="Q36" s="20">
        <v>104.81367193978258</v>
      </c>
      <c r="R36" s="26">
        <v>4.867813908553795</v>
      </c>
      <c r="S36" s="12">
        <f t="shared" si="2"/>
        <v>95.55532251882174</v>
      </c>
      <c r="T36" s="15">
        <v>4.4446774811782666</v>
      </c>
    </row>
    <row r="37" spans="1:20" ht="13.5" thickBot="1">
      <c r="A37" s="22"/>
      <c r="B37" s="23"/>
      <c r="C37" s="23">
        <v>100</v>
      </c>
      <c r="D37" s="27">
        <v>53.6778</v>
      </c>
      <c r="E37" s="24">
        <v>9.563882063882065</v>
      </c>
      <c r="F37" s="24">
        <v>2.7088452088452084</v>
      </c>
      <c r="G37" s="27">
        <v>12.272727272727273</v>
      </c>
      <c r="H37" s="24">
        <f t="shared" si="0"/>
        <v>340.38192849531004</v>
      </c>
      <c r="I37" s="24" t="s">
        <v>14</v>
      </c>
      <c r="J37" s="27">
        <v>340.38192849531004</v>
      </c>
      <c r="K37" s="24">
        <v>406.3324557680373</v>
      </c>
      <c r="L37" s="24" t="s">
        <v>14</v>
      </c>
      <c r="M37" s="27">
        <v>406.3324557680373</v>
      </c>
      <c r="N37" s="24">
        <v>357.8553564075454</v>
      </c>
      <c r="O37" s="24">
        <v>364.7087354518401</v>
      </c>
      <c r="P37" s="24">
        <v>368.45617892611</v>
      </c>
      <c r="Q37" s="28">
        <v>363.67342359516516</v>
      </c>
      <c r="R37" s="29">
        <v>5.375710417979095</v>
      </c>
      <c r="S37" s="24">
        <f t="shared" si="2"/>
        <v>96.11777326162158</v>
      </c>
      <c r="T37" s="25">
        <v>3.8822267383784155</v>
      </c>
    </row>
  </sheetData>
  <mergeCells count="5">
    <mergeCell ref="S1:T1"/>
    <mergeCell ref="N1:R1"/>
    <mergeCell ref="E1:G1"/>
    <mergeCell ref="H1:J1"/>
    <mergeCell ref="K1:M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VAN DEN BROECK</dc:creator>
  <cp:keywords/>
  <dc:description/>
  <cp:lastModifiedBy>Langlade</cp:lastModifiedBy>
  <dcterms:created xsi:type="dcterms:W3CDTF">2003-11-13T10:50:40Z</dcterms:created>
  <dcterms:modified xsi:type="dcterms:W3CDTF">2004-06-14T08:20:43Z</dcterms:modified>
  <cp:category/>
  <cp:version/>
  <cp:contentType/>
  <cp:contentStatus/>
</cp:coreProperties>
</file>