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<sst xmlns="http://schemas.openxmlformats.org/spreadsheetml/2006/main" count="55" uniqueCount="48">
  <si>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(m)</t>
  </si>
  <si>
    <t>DIAPALIS 3</t>
  </si>
  <si>
    <t>Moyenne</t>
  </si>
  <si>
    <t>14C</t>
  </si>
  <si>
    <t>Salinité</t>
  </si>
  <si>
    <t>Nitrate</t>
  </si>
  <si>
    <t>nitrite</t>
  </si>
  <si>
    <t>écart type</t>
  </si>
  <si>
    <t>µM</t>
  </si>
  <si>
    <t>Temp</t>
  </si>
  <si>
    <t>°C</t>
  </si>
  <si>
    <t>Chloro</t>
  </si>
  <si>
    <t>µg/l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</si>
  <si>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</si>
  <si>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</si>
  <si>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</si>
  <si>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</si>
  <si>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</si>
  <si>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</si>
  <si>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</si>
  <si>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</si>
  <si>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</si>
  <si>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</si>
  <si>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t>LAGON</t>
  </si>
  <si>
    <t>34.3353</t>
  </si>
  <si>
    <t>34.7068</t>
  </si>
  <si>
    <t>34.8980</t>
  </si>
  <si>
    <t>34.9594</t>
  </si>
  <si>
    <t>34.9707</t>
  </si>
  <si>
    <t>35.0351</t>
  </si>
  <si>
    <t>27.7470</t>
  </si>
  <si>
    <t>28.1048</t>
  </si>
  <si>
    <t>28.2258</t>
  </si>
  <si>
    <t>28.2723</t>
  </si>
  <si>
    <t>28.2780</t>
  </si>
  <si>
    <t>27.7515</t>
  </si>
  <si>
    <t>CTD 2</t>
  </si>
  <si>
    <t>166°75E</t>
  </si>
  <si>
    <t>21°95 S</t>
  </si>
  <si>
    <t>r NH4</t>
  </si>
  <si>
    <t>r NO3</t>
  </si>
  <si>
    <t>r N2</t>
  </si>
  <si>
    <r>
      <t>nM.d</t>
    </r>
    <r>
      <rPr>
        <vertAlign val="superscript"/>
        <sz val="10"/>
        <color indexed="60"/>
        <rFont val="Comic Sans MS"/>
        <family val="4"/>
      </rPr>
      <t>-1</t>
    </r>
  </si>
  <si>
    <r>
      <t>nM.d</t>
    </r>
    <r>
      <rPr>
        <vertAlign val="superscript"/>
        <sz val="10"/>
        <color indexed="11"/>
        <rFont val="Comic Sans MS"/>
        <family val="4"/>
      </rPr>
      <t>-1</t>
    </r>
  </si>
  <si>
    <r>
      <t>nM.d</t>
    </r>
    <r>
      <rPr>
        <vertAlign val="superscript"/>
        <sz val="10"/>
        <color indexed="40"/>
        <rFont val="Comic Sans MS"/>
        <family val="4"/>
      </rPr>
      <t>-1</t>
    </r>
  </si>
  <si>
    <r>
      <t>(mgC m</t>
    </r>
    <r>
      <rPr>
        <vertAlign val="superscript"/>
        <sz val="12"/>
        <color indexed="48"/>
        <rFont val="Comic Sans MS"/>
        <family val="4"/>
      </rPr>
      <t xml:space="preserve">-3 </t>
    </r>
    <r>
      <rPr>
        <sz val="12"/>
        <color indexed="48"/>
        <rFont val="Comic Sans MS"/>
        <family val="4"/>
      </rPr>
      <t>j</t>
    </r>
    <r>
      <rPr>
        <vertAlign val="superscript"/>
        <sz val="12"/>
        <color indexed="48"/>
        <rFont val="Comic Sans MS"/>
        <family val="4"/>
      </rPr>
      <t>-1</t>
    </r>
    <r>
      <rPr>
        <sz val="12"/>
        <color indexed="48"/>
        <rFont val="Comic Sans MS"/>
        <family val="4"/>
      </rPr>
      <t>)</t>
    </r>
  </si>
  <si>
    <t>Prof,</t>
  </si>
  <si>
    <t xml:space="preserve">µM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</si>
</sst>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</numFmts>
  <fonts count="48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10"/>
      <color indexed="10"/>
      <name val="MS Sans Serif"/>
      <family val="0"/>
    </font>
    <font>
      <sz val="10"/>
      <color indexed="12"/>
      <name val="Arial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9.25"/>
      <name val="Arial"/>
      <family val="2"/>
    </font>
    <font>
      <sz val="4.25"/>
      <name val="Arial"/>
      <family val="0"/>
    </font>
    <font>
      <sz val="4.75"/>
      <name val="Arial"/>
      <family val="0"/>
    </font>
    <font>
      <sz val="8.5"/>
      <name val="Arial"/>
      <family val="2"/>
    </font>
    <font>
      <sz val="4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2"/>
    </font>
    <font>
      <sz val="10"/>
      <color indexed="57"/>
      <name val="Arial"/>
      <family val="0"/>
    </font>
    <font>
      <sz val="10"/>
      <color indexed="14"/>
      <name val="Arial"/>
      <family val="0"/>
    </font>
    <font>
      <b/>
      <sz val="9.25"/>
      <color indexed="57"/>
      <name val="Arial"/>
      <family val="2"/>
    </font>
    <font>
      <b/>
      <sz val="8.5"/>
      <color indexed="14"/>
      <name val="Arial"/>
      <family val="2"/>
    </font>
    <font>
      <b/>
      <sz val="8.75"/>
      <color indexed="12"/>
      <name val="Arial"/>
      <family val="2"/>
    </font>
    <font>
      <sz val="10"/>
      <color indexed="17"/>
      <name val="Arial"/>
      <family val="0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0"/>
      <name val="Comic Sans MS"/>
      <family val="4"/>
    </font>
    <font>
      <sz val="10"/>
      <color indexed="12"/>
      <name val="Comic Sans MS"/>
      <family val="4"/>
    </font>
    <font>
      <sz val="10"/>
      <color indexed="10"/>
      <name val="Comic Sans MS"/>
      <family val="4"/>
    </font>
    <font>
      <sz val="10"/>
      <color indexed="60"/>
      <name val="Comic Sans MS"/>
      <family val="4"/>
    </font>
    <font>
      <sz val="10"/>
      <color indexed="11"/>
      <name val="Comic Sans MS"/>
      <family val="4"/>
    </font>
    <font>
      <sz val="10"/>
      <color indexed="40"/>
      <name val="Comic Sans MS"/>
      <family val="4"/>
    </font>
    <font>
      <sz val="12"/>
      <name val="Comic Sans MS"/>
      <family val="4"/>
    </font>
    <font>
      <b/>
      <sz val="10.5"/>
      <name val="Arial"/>
      <family val="2"/>
    </font>
    <font>
      <b/>
      <sz val="10.25"/>
      <name val="Arial"/>
      <family val="2"/>
    </font>
    <font>
      <b/>
      <sz val="10.75"/>
      <name val="Arial"/>
      <family val="2"/>
    </font>
    <font>
      <b/>
      <sz val="14"/>
      <name val="Comic Sans MS"/>
      <family val="4"/>
    </font>
    <font>
      <sz val="8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vertAlign val="superscript"/>
      <sz val="10"/>
      <color indexed="60"/>
      <name val="Comic Sans MS"/>
      <family val="4"/>
    </font>
    <font>
      <vertAlign val="superscript"/>
      <sz val="10"/>
      <color indexed="11"/>
      <name val="Comic Sans MS"/>
      <family val="4"/>
    </font>
    <font>
      <vertAlign val="superscript"/>
      <sz val="10"/>
      <color indexed="40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4"/>
    </font>
    <font>
      <vertAlign val="superscript"/>
      <sz val="12"/>
      <color indexed="4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74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74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78" fontId="1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2" fontId="28" fillId="0" borderId="4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78" fontId="31" fillId="0" borderId="1" xfId="0" applyNumberFormat="1" applyFont="1" applyBorder="1" applyAlignment="1">
      <alignment horizontal="center"/>
    </xf>
    <xf numFmtId="178" fontId="32" fillId="0" borderId="1" xfId="0" applyNumberFormat="1" applyFont="1" applyBorder="1" applyAlignment="1">
      <alignment horizontal="center"/>
    </xf>
    <xf numFmtId="178" fontId="31" fillId="2" borderId="1" xfId="0" applyNumberFormat="1" applyFont="1" applyFill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8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28" fillId="0" borderId="9" xfId="0" applyFont="1" applyBorder="1" applyAlignment="1">
      <alignment/>
    </xf>
    <xf numFmtId="0" fontId="39" fillId="0" borderId="5" xfId="0" applyFont="1" applyBorder="1" applyAlignment="1">
      <alignment horizontal="center"/>
    </xf>
    <xf numFmtId="0" fontId="40" fillId="0" borderId="6" xfId="0" applyFont="1" applyBorder="1" applyAlignment="1">
      <alignment/>
    </xf>
    <xf numFmtId="0" fontId="41" fillId="2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32" fillId="0" borderId="3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/>
    </xf>
    <xf numFmtId="0" fontId="26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Feuil1!$E$14:$E$36</c:f>
              <c:numCache/>
            </c:numRef>
          </c:xVal>
          <c:yVal>
            <c:numRef>
              <c:f>Feuil1!$G$14:$G$36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Feuil1!$E$14:$E$36</c:f>
              <c:numCache/>
            </c:numRef>
          </c:xVal>
          <c:yVal>
            <c:numRef>
              <c:f>Feuil1!$H$14:$H$36</c:f>
              <c:numCache/>
            </c:numRef>
          </c:yVal>
          <c:smooth val="0"/>
        </c:ser>
        <c:axId val="53844959"/>
        <c:axId val="14842584"/>
      </c:scatterChart>
      <c:valAx>
        <c:axId val="53844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42584"/>
        <c:crosses val="autoZero"/>
        <c:crossBetween val="midCat"/>
        <c:dispUnits/>
      </c:valAx>
      <c:valAx>
        <c:axId val="1484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44959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Feuil1!$E$14:$E$36</c:f>
              <c:numCache/>
            </c:numRef>
          </c:xVal>
          <c:yVal>
            <c:numRef>
              <c:f>Feuil1!$G$14:$G$36</c:f>
              <c:numCache/>
            </c:numRef>
          </c:yVal>
          <c:smooth val="0"/>
        </c:ser>
        <c:axId val="66474393"/>
        <c:axId val="61398626"/>
      </c:scatterChart>
      <c:valAx>
        <c:axId val="6647439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398626"/>
        <c:crosses val="autoZero"/>
        <c:crossBetween val="midCat"/>
        <c:dispUnits/>
      </c:valAx>
      <c:valAx>
        <c:axId val="6139862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439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716723"/>
        <c:axId val="7232780"/>
      </c:scatterChart>
      <c:valAx>
        <c:axId val="157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32780"/>
        <c:crosses val="autoZero"/>
        <c:crossBetween val="midCat"/>
        <c:dispUnits/>
      </c:valAx>
      <c:valAx>
        <c:axId val="723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1672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565"/>
          <c:w val="0.85925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0.1966753633775014</c:v>
                </c:pt>
                <c:pt idx="1">
                  <c:v>0.9653786133603173</c:v>
                </c:pt>
                <c:pt idx="2">
                  <c:v>0.3638548366934706</c:v>
                </c:pt>
                <c:pt idx="3">
                  <c:v>0.8942073650871527</c:v>
                </c:pt>
                <c:pt idx="4">
                  <c:v>0.563487722958742</c:v>
                </c:pt>
                <c:pt idx="5">
                  <c:v>0.43780679118701626</c:v>
                </c:pt>
              </c:numLit>
            </c:plus>
            <c:minus>
              <c:numLit>
                <c:ptCount val="6"/>
                <c:pt idx="0">
                  <c:v>0.1966753633775014</c:v>
                </c:pt>
                <c:pt idx="1">
                  <c:v>0.9653786133603173</c:v>
                </c:pt>
                <c:pt idx="2">
                  <c:v>0.3638548366934706</c:v>
                </c:pt>
                <c:pt idx="3">
                  <c:v>0.8942073650871527</c:v>
                </c:pt>
                <c:pt idx="4">
                  <c:v>0.563487722958742</c:v>
                </c:pt>
                <c:pt idx="5">
                  <c:v>0.43780679118701626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65095021"/>
        <c:axId val="48984278"/>
      </c:scatterChart>
      <c:valAx>
        <c:axId val="650950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984278"/>
        <c:crosses val="autoZero"/>
        <c:crossBetween val="midCat"/>
        <c:dispUnits/>
        <c:majorUnit val="2"/>
      </c:valAx>
      <c:valAx>
        <c:axId val="48984278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0950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5425"/>
          <c:w val="0.86075"/>
          <c:h val="0.9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0.03666711760184342</c:v>
                </c:pt>
                <c:pt idx="1">
                  <c:v>0.23219635870654462</c:v>
                </c:pt>
                <c:pt idx="2">
                  <c:v>0.09984900370951628</c:v>
                </c:pt>
                <c:pt idx="3">
                  <c:v>0.1472950337362583</c:v>
                </c:pt>
                <c:pt idx="4">
                  <c:v>0.028011850110135447</c:v>
                </c:pt>
                <c:pt idx="5">
                  <c:v>0.07876566552913586</c:v>
                </c:pt>
              </c:numLit>
            </c:plus>
            <c:minus>
              <c:numLit>
                <c:ptCount val="6"/>
                <c:pt idx="0">
                  <c:v>0.03666711760184342</c:v>
                </c:pt>
                <c:pt idx="1">
                  <c:v>0.23219635870654462</c:v>
                </c:pt>
                <c:pt idx="2">
                  <c:v>0.09984900370951628</c:v>
                </c:pt>
                <c:pt idx="3">
                  <c:v>0.1472950337362583</c:v>
                </c:pt>
                <c:pt idx="4">
                  <c:v>0.028011850110135447</c:v>
                </c:pt>
                <c:pt idx="5">
                  <c:v>0.07876566552913586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38205319"/>
        <c:axId val="8303552"/>
      </c:scatterChart>
      <c:valAx>
        <c:axId val="382053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 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303552"/>
        <c:crosses val="autoZero"/>
        <c:crossBetween val="midCat"/>
        <c:dispUnits/>
        <c:majorUnit val="0.5"/>
      </c:valAx>
      <c:valAx>
        <c:axId val="8303552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2053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375"/>
          <c:w val="0.91"/>
          <c:h val="0.958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1.27782178430761</c:v>
                </c:pt>
                <c:pt idx="1">
                  <c:v>1.8265930544103959</c:v>
                </c:pt>
                <c:pt idx="2">
                  <c:v>1.3547410784481482</c:v>
                </c:pt>
                <c:pt idx="3">
                  <c:v>1.0810932387728283</c:v>
                </c:pt>
                <c:pt idx="4">
                  <c:v>0.8466961824052566</c:v>
                </c:pt>
                <c:pt idx="5">
                  <c:v>0.8118314241922323</c:v>
                </c:pt>
              </c:numLit>
            </c:plus>
            <c:minus>
              <c:numLit>
                <c:ptCount val="6"/>
                <c:pt idx="0">
                  <c:v>1.27782178430761</c:v>
                </c:pt>
                <c:pt idx="1">
                  <c:v>1.8265930544103959</c:v>
                </c:pt>
                <c:pt idx="2">
                  <c:v>1.3547410784481482</c:v>
                </c:pt>
                <c:pt idx="3">
                  <c:v>1.0810932387728283</c:v>
                </c:pt>
                <c:pt idx="4">
                  <c:v>0.8466961824052566</c:v>
                </c:pt>
                <c:pt idx="5">
                  <c:v>0.8118314241922323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7623105"/>
        <c:axId val="1499082"/>
      </c:scatterChart>
      <c:valAx>
        <c:axId val="7623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99082"/>
        <c:crosses val="autoZero"/>
        <c:crossBetween val="midCat"/>
        <c:dispUnits/>
      </c:valAx>
      <c:valAx>
        <c:axId val="1499082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6231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25"/>
          <c:y val="0.8215"/>
          <c:w val="0.35225"/>
          <c:h val="0.15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5325"/>
          <c:w val="0.905"/>
          <c:h val="0.937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1.27782178430761</c:v>
                </c:pt>
                <c:pt idx="1">
                  <c:v>1.8265930544103959</c:v>
                </c:pt>
                <c:pt idx="2">
                  <c:v>1.3547410784481482</c:v>
                </c:pt>
                <c:pt idx="3">
                  <c:v>1.0810932387728283</c:v>
                </c:pt>
                <c:pt idx="4">
                  <c:v>0.8466961824052566</c:v>
                </c:pt>
                <c:pt idx="5">
                  <c:v>0.8118314241922323</c:v>
                </c:pt>
              </c:numLit>
            </c:plus>
            <c:minus>
              <c:numLit>
                <c:ptCount val="6"/>
                <c:pt idx="0">
                  <c:v>1.27782178430761</c:v>
                </c:pt>
                <c:pt idx="1">
                  <c:v>1.8265930544103959</c:v>
                </c:pt>
                <c:pt idx="2">
                  <c:v>1.3547410784481482</c:v>
                </c:pt>
                <c:pt idx="3">
                  <c:v>1.0810932387728283</c:v>
                </c:pt>
                <c:pt idx="4">
                  <c:v>0.8466961824052566</c:v>
                </c:pt>
                <c:pt idx="5">
                  <c:v>0.8118314241922323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13491739"/>
        <c:axId val="54316788"/>
      </c:scatterChart>
      <c:valAx>
        <c:axId val="134917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316788"/>
        <c:crosses val="autoZero"/>
        <c:crossBetween val="midCat"/>
        <c:dispUnits/>
      </c:valAx>
      <c:valAx>
        <c:axId val="54316788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917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798"/>
          <c:w val="0.378"/>
          <c:h val="0.1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36</xdr:row>
      <xdr:rowOff>0</xdr:rowOff>
    </xdr:from>
    <xdr:to>
      <xdr:col>5</xdr:col>
      <xdr:colOff>123825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66675" y="6400800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36</xdr:row>
      <xdr:rowOff>0</xdr:rowOff>
    </xdr:from>
    <xdr:to>
      <xdr:col>10</xdr:col>
      <xdr:colOff>352425</xdr:colOff>
      <xdr:row>36</xdr:row>
      <xdr:rowOff>0</xdr:rowOff>
    </xdr:to>
    <xdr:graphicFrame>
      <xdr:nvGraphicFramePr>
        <xdr:cNvPr id="2" name="Chart 3"/>
        <xdr:cNvGraphicFramePr/>
      </xdr:nvGraphicFramePr>
      <xdr:xfrm>
        <a:off x="2762250" y="6400800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12</xdr:col>
      <xdr:colOff>295275</xdr:colOff>
      <xdr:row>36</xdr:row>
      <xdr:rowOff>0</xdr:rowOff>
    </xdr:to>
    <xdr:graphicFrame>
      <xdr:nvGraphicFramePr>
        <xdr:cNvPr id="3" name="Chart 6"/>
        <xdr:cNvGraphicFramePr/>
      </xdr:nvGraphicFramePr>
      <xdr:xfrm>
        <a:off x="3629025" y="6400800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</xdr:row>
      <xdr:rowOff>0</xdr:rowOff>
    </xdr:from>
    <xdr:to>
      <xdr:col>4</xdr:col>
      <xdr:colOff>180975</xdr:colOff>
      <xdr:row>36</xdr:row>
      <xdr:rowOff>152400</xdr:rowOff>
    </xdr:to>
    <xdr:graphicFrame>
      <xdr:nvGraphicFramePr>
        <xdr:cNvPr id="4" name="Chart 7"/>
        <xdr:cNvGraphicFramePr/>
      </xdr:nvGraphicFramePr>
      <xdr:xfrm>
        <a:off x="38100" y="3810000"/>
        <a:ext cx="20193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161925</xdr:colOff>
      <xdr:row>20</xdr:row>
      <xdr:rowOff>9525</xdr:rowOff>
    </xdr:from>
    <xdr:to>
      <xdr:col>8</xdr:col>
      <xdr:colOff>409575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2038350" y="3819525"/>
        <a:ext cx="20002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333375</xdr:colOff>
      <xdr:row>20</xdr:row>
      <xdr:rowOff>0</xdr:rowOff>
    </xdr:from>
    <xdr:to>
      <xdr:col>13</xdr:col>
      <xdr:colOff>76200</xdr:colOff>
      <xdr:row>36</xdr:row>
      <xdr:rowOff>152400</xdr:rowOff>
    </xdr:to>
    <xdr:graphicFrame>
      <xdr:nvGraphicFramePr>
        <xdr:cNvPr id="6" name="Chart 9"/>
        <xdr:cNvGraphicFramePr/>
      </xdr:nvGraphicFramePr>
      <xdr:xfrm>
        <a:off x="3962400" y="3810000"/>
        <a:ext cx="20955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104775</xdr:colOff>
      <xdr:row>20</xdr:row>
      <xdr:rowOff>9525</xdr:rowOff>
    </xdr:from>
    <xdr:to>
      <xdr:col>17</xdr:col>
      <xdr:colOff>419100</xdr:colOff>
      <xdr:row>37</xdr:row>
      <xdr:rowOff>0</xdr:rowOff>
    </xdr:to>
    <xdr:graphicFrame>
      <xdr:nvGraphicFramePr>
        <xdr:cNvPr id="7" name="Chart 10"/>
        <xdr:cNvGraphicFramePr/>
      </xdr:nvGraphicFramePr>
      <xdr:xfrm>
        <a:off x="6086475" y="3819525"/>
        <a:ext cx="21621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workbookViewId="0" topLeftCell="A1">
      <selection activeCell="A1" sqref="A1:R1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8" t="s">
        <v>1</v>
      </c>
      <c r="B1" s="78"/>
      <c r="C1" s="78"/>
      <c r="F1" s="1" t="s">
        <v>36</v>
      </c>
      <c r="G1" s="1"/>
      <c r="H1" s="53"/>
      <c r="I1" s="54" t="s">
        <v>23</v>
      </c>
      <c r="J1" s="54"/>
      <c r="K1" s="79">
        <v>37272</v>
      </c>
      <c r="L1" s="79"/>
      <c r="M1" s="79"/>
      <c r="N1" s="54"/>
      <c r="O1" s="54"/>
      <c r="P1" s="54"/>
      <c r="Q1" s="53" t="s">
        <v>38</v>
      </c>
      <c r="R1" s="53" t="s">
        <v>37</v>
      </c>
    </row>
    <row r="2" spans="1:5" ht="9.75" customHeight="1">
      <c r="A2" s="1"/>
      <c r="D2" s="77"/>
      <c r="E2" s="77"/>
    </row>
    <row r="3" spans="1:18" ht="15" customHeight="1">
      <c r="A3" s="46" t="s">
        <v>46</v>
      </c>
      <c r="B3" s="48" t="s">
        <v>9</v>
      </c>
      <c r="C3" s="49" t="s">
        <v>4</v>
      </c>
      <c r="D3" s="50" t="s">
        <v>5</v>
      </c>
      <c r="E3" s="49" t="s">
        <v>6</v>
      </c>
      <c r="F3" s="48" t="s">
        <v>14</v>
      </c>
      <c r="G3" s="49" t="s">
        <v>13</v>
      </c>
      <c r="H3" s="50" t="s">
        <v>11</v>
      </c>
      <c r="I3" s="82" t="s">
        <v>16</v>
      </c>
      <c r="J3" s="83"/>
      <c r="K3" s="83"/>
      <c r="L3" s="83"/>
      <c r="M3" s="84"/>
      <c r="N3" s="74" t="s">
        <v>15</v>
      </c>
      <c r="O3" s="75"/>
      <c r="P3" s="75"/>
      <c r="Q3" s="75"/>
      <c r="R3" s="76"/>
    </row>
    <row r="4" spans="1:18" ht="15" customHeight="1">
      <c r="A4" s="47" t="s">
        <v>0</v>
      </c>
      <c r="B4" s="23" t="s">
        <v>10</v>
      </c>
      <c r="C4" s="44"/>
      <c r="D4" s="51" t="s">
        <v>8</v>
      </c>
      <c r="E4" s="52" t="s">
        <v>8</v>
      </c>
      <c r="F4" s="23" t="s">
        <v>8</v>
      </c>
      <c r="G4" s="44"/>
      <c r="H4" s="23" t="s">
        <v>12</v>
      </c>
      <c r="I4" s="44"/>
      <c r="J4" s="44" t="s">
        <v>47</v>
      </c>
      <c r="K4" s="44"/>
      <c r="L4" s="43" t="s">
        <v>2</v>
      </c>
      <c r="M4" s="43" t="s">
        <v>7</v>
      </c>
      <c r="N4" s="73"/>
      <c r="O4" s="44" t="s">
        <v>47</v>
      </c>
      <c r="P4" s="44"/>
      <c r="Q4" s="43" t="s">
        <v>2</v>
      </c>
      <c r="R4" s="45" t="s">
        <v>7</v>
      </c>
    </row>
    <row r="5" spans="1:18" ht="15" customHeight="1">
      <c r="A5" s="47">
        <v>0</v>
      </c>
      <c r="B5" s="21" t="s">
        <v>30</v>
      </c>
      <c r="C5" s="21" t="s">
        <v>24</v>
      </c>
      <c r="D5" s="22">
        <v>0.014</v>
      </c>
      <c r="E5" s="23">
        <v>0.01</v>
      </c>
      <c r="F5" s="22">
        <v>0.061</v>
      </c>
      <c r="G5" s="23">
        <v>0.022625000000000003</v>
      </c>
      <c r="H5" s="23"/>
      <c r="I5" s="24">
        <v>4.525</v>
      </c>
      <c r="J5" s="25">
        <v>4.918055555555555</v>
      </c>
      <c r="K5" s="26">
        <v>4.734722222222222</v>
      </c>
      <c r="L5" s="28">
        <f aca="true" t="shared" si="0" ref="L5:L10">AVERAGE(I5:K5)</f>
        <v>4.725925925925925</v>
      </c>
      <c r="M5" s="27">
        <f aca="true" t="shared" si="1" ref="M5:M10">STDEV(I5:K5)</f>
        <v>0.1966753633775014</v>
      </c>
      <c r="N5" s="27">
        <v>0.6083333333333333</v>
      </c>
      <c r="O5" s="27">
        <v>0.6747619047619047</v>
      </c>
      <c r="P5" s="27">
        <v>0.6146428571428573</v>
      </c>
      <c r="Q5" s="30">
        <f aca="true" t="shared" si="2" ref="Q5:Q10">AVERAGE(N5:P5)</f>
        <v>0.6325793650793651</v>
      </c>
      <c r="R5" s="27">
        <f aca="true" t="shared" si="3" ref="R5:R10">STDEV(N5:P5)</f>
        <v>0.03666711760184342</v>
      </c>
    </row>
    <row r="6" spans="1:18" ht="15" customHeight="1">
      <c r="A6" s="32">
        <v>5</v>
      </c>
      <c r="B6" s="17" t="s">
        <v>31</v>
      </c>
      <c r="C6" s="17" t="s">
        <v>25</v>
      </c>
      <c r="D6" s="18">
        <v>0.007</v>
      </c>
      <c r="E6" s="19">
        <v>0.011</v>
      </c>
      <c r="F6" s="18">
        <v>0.055</v>
      </c>
      <c r="G6" s="19">
        <v>0.013575000000000002</v>
      </c>
      <c r="H6" s="19"/>
      <c r="I6" s="20">
        <v>5.086206896551724</v>
      </c>
      <c r="J6" s="9">
        <v>6.984195402298851</v>
      </c>
      <c r="K6" s="10">
        <v>5.7284482758620685</v>
      </c>
      <c r="L6" s="29">
        <f t="shared" si="0"/>
        <v>5.932950191570881</v>
      </c>
      <c r="M6" s="2">
        <f t="shared" si="1"/>
        <v>0.9653786133603173</v>
      </c>
      <c r="N6" s="2">
        <v>0.7327586206896551</v>
      </c>
      <c r="O6" s="2">
        <v>1.1933497536945812</v>
      </c>
      <c r="P6" s="2">
        <v>0.9116995073891625</v>
      </c>
      <c r="Q6" s="31">
        <f t="shared" si="2"/>
        <v>0.9459359605911329</v>
      </c>
      <c r="R6" s="2">
        <f t="shared" si="3"/>
        <v>0.23219635870654462</v>
      </c>
    </row>
    <row r="7" spans="1:18" ht="15" customHeight="1">
      <c r="A7" s="32">
        <v>10</v>
      </c>
      <c r="B7" s="17" t="s">
        <v>32</v>
      </c>
      <c r="C7" s="17" t="s">
        <v>26</v>
      </c>
      <c r="D7" s="18">
        <v>0.008</v>
      </c>
      <c r="E7" s="19">
        <v>0.013</v>
      </c>
      <c r="F7" s="18">
        <v>0.091</v>
      </c>
      <c r="G7" s="19">
        <v>0.038462500000000004</v>
      </c>
      <c r="H7" s="19"/>
      <c r="I7" s="20">
        <v>4.808908045977012</v>
      </c>
      <c r="J7" s="9">
        <v>4.616379310344827</v>
      </c>
      <c r="K7" s="10">
        <v>5.320402298850575</v>
      </c>
      <c r="L7" s="29">
        <f t="shared" si="0"/>
        <v>4.915229885057471</v>
      </c>
      <c r="M7" s="2">
        <f t="shared" si="1"/>
        <v>0.3638548366934706</v>
      </c>
      <c r="N7" s="2">
        <v>0.539408866995074</v>
      </c>
      <c r="O7" s="2">
        <v>0.7371921182266011</v>
      </c>
      <c r="P7" s="2">
        <v>0.6621921182266011</v>
      </c>
      <c r="Q7" s="31">
        <f t="shared" si="2"/>
        <v>0.6462643678160921</v>
      </c>
      <c r="R7" s="2">
        <f t="shared" si="3"/>
        <v>0.09984900370951628</v>
      </c>
    </row>
    <row r="8" spans="1:18" ht="15" customHeight="1">
      <c r="A8" s="32">
        <v>15</v>
      </c>
      <c r="B8" s="17" t="s">
        <v>33</v>
      </c>
      <c r="C8" s="17" t="s">
        <v>27</v>
      </c>
      <c r="D8" s="18">
        <v>0</v>
      </c>
      <c r="E8" s="19">
        <v>0.017</v>
      </c>
      <c r="F8" s="18">
        <v>0.054</v>
      </c>
      <c r="G8" s="19">
        <v>0.022625000000000003</v>
      </c>
      <c r="H8" s="19"/>
      <c r="I8" s="20">
        <v>4.9655172413793105</v>
      </c>
      <c r="J8" s="9">
        <v>6.015804597701149</v>
      </c>
      <c r="K8" s="10">
        <v>6.744252873563219</v>
      </c>
      <c r="L8" s="29">
        <f t="shared" si="0"/>
        <v>5.908524904214559</v>
      </c>
      <c r="M8" s="2">
        <f t="shared" si="1"/>
        <v>0.8942073650871527</v>
      </c>
      <c r="N8" s="2">
        <v>0.6277093596059113</v>
      </c>
      <c r="O8" s="2">
        <v>0.7769704433497536</v>
      </c>
      <c r="P8" s="2">
        <v>0.9222906403940885</v>
      </c>
      <c r="Q8" s="31">
        <f t="shared" si="2"/>
        <v>0.7756568144499179</v>
      </c>
      <c r="R8" s="2">
        <f t="shared" si="3"/>
        <v>0.1472950337362583</v>
      </c>
    </row>
    <row r="9" spans="1:18" ht="15" customHeight="1">
      <c r="A9" s="32">
        <v>20</v>
      </c>
      <c r="B9" s="17" t="s">
        <v>34</v>
      </c>
      <c r="C9" s="17" t="s">
        <v>28</v>
      </c>
      <c r="D9" s="18">
        <v>0</v>
      </c>
      <c r="E9" s="19">
        <v>0.018</v>
      </c>
      <c r="F9" s="18">
        <v>0.1</v>
      </c>
      <c r="G9" s="19">
        <v>0.0181</v>
      </c>
      <c r="H9" s="19"/>
      <c r="I9" s="20">
        <v>5.290229885057472</v>
      </c>
      <c r="J9" s="9">
        <v>4.257183908045977</v>
      </c>
      <c r="K9" s="10">
        <v>5.163793103448276</v>
      </c>
      <c r="L9" s="29">
        <f t="shared" si="0"/>
        <v>4.903735632183908</v>
      </c>
      <c r="M9" s="2">
        <f t="shared" si="1"/>
        <v>0.563487722958742</v>
      </c>
      <c r="N9" s="2">
        <v>0.7062807881773399</v>
      </c>
      <c r="O9" s="2">
        <v>0.6974137931034484</v>
      </c>
      <c r="P9" s="2">
        <v>0.6539408866995076</v>
      </c>
      <c r="Q9" s="31">
        <f t="shared" si="2"/>
        <v>0.6858784893267652</v>
      </c>
      <c r="R9" s="2">
        <f t="shared" si="3"/>
        <v>0.028011850110135447</v>
      </c>
    </row>
    <row r="10" spans="1:18" ht="15" customHeight="1">
      <c r="A10" s="32">
        <v>30</v>
      </c>
      <c r="B10" s="17" t="s">
        <v>35</v>
      </c>
      <c r="C10" s="17" t="s">
        <v>29</v>
      </c>
      <c r="D10" s="18">
        <v>0.017</v>
      </c>
      <c r="E10" s="19">
        <v>0.024</v>
      </c>
      <c r="F10" s="18">
        <v>0.132</v>
      </c>
      <c r="G10" s="19">
        <v>0.0972875</v>
      </c>
      <c r="H10" s="19"/>
      <c r="I10" s="20">
        <v>4.255747126436781</v>
      </c>
      <c r="J10" s="9">
        <v>4.852011494252873</v>
      </c>
      <c r="K10" s="10">
        <v>5.109195402298851</v>
      </c>
      <c r="L10" s="29">
        <f t="shared" si="0"/>
        <v>4.738984674329502</v>
      </c>
      <c r="M10" s="2">
        <f t="shared" si="1"/>
        <v>0.43780679118701626</v>
      </c>
      <c r="N10" s="2">
        <v>0.6093596059113302</v>
      </c>
      <c r="O10" s="2">
        <v>0.7649014778325124</v>
      </c>
      <c r="P10" s="2">
        <v>0.7087438423645321</v>
      </c>
      <c r="Q10" s="31">
        <f t="shared" si="2"/>
        <v>0.6943349753694582</v>
      </c>
      <c r="R10" s="2">
        <f t="shared" si="3"/>
        <v>0.07876566552913586</v>
      </c>
    </row>
    <row r="11" spans="1:18" ht="15" customHeight="1" thickBot="1">
      <c r="A11" s="6"/>
      <c r="B11" s="11"/>
      <c r="C11" s="11"/>
      <c r="D11" s="12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46" t="s">
        <v>46</v>
      </c>
      <c r="B12" s="80" t="s">
        <v>17</v>
      </c>
      <c r="C12" s="81"/>
      <c r="D12" s="81"/>
      <c r="E12" s="72" t="s">
        <v>20</v>
      </c>
      <c r="F12" s="55"/>
      <c r="G12" s="33" t="s">
        <v>3</v>
      </c>
      <c r="H12" s="56" t="s">
        <v>39</v>
      </c>
      <c r="I12" s="67" t="s">
        <v>40</v>
      </c>
      <c r="J12" s="68" t="s">
        <v>41</v>
      </c>
      <c r="K12" s="53"/>
      <c r="L12" s="53"/>
      <c r="M12" s="53"/>
      <c r="N12" s="53"/>
      <c r="O12" s="57" t="s">
        <v>22</v>
      </c>
      <c r="P12" s="57" t="s">
        <v>21</v>
      </c>
    </row>
    <row r="13" spans="1:16" ht="15" customHeight="1">
      <c r="A13" s="34" t="s">
        <v>0</v>
      </c>
      <c r="B13" s="69"/>
      <c r="C13" s="70" t="s">
        <v>45</v>
      </c>
      <c r="D13" s="71"/>
      <c r="E13" s="58" t="s">
        <v>18</v>
      </c>
      <c r="F13" s="59" t="s">
        <v>19</v>
      </c>
      <c r="G13" s="60"/>
      <c r="H13" s="61" t="s">
        <v>42</v>
      </c>
      <c r="I13" s="62" t="s">
        <v>43</v>
      </c>
      <c r="J13" s="63" t="s">
        <v>44</v>
      </c>
      <c r="K13" s="53"/>
      <c r="L13" s="53"/>
      <c r="M13" s="53"/>
      <c r="N13" s="53"/>
      <c r="O13" s="64"/>
      <c r="P13" s="64"/>
    </row>
    <row r="14" spans="1:16" ht="15" customHeight="1">
      <c r="A14" s="34">
        <v>0</v>
      </c>
      <c r="B14" s="35">
        <v>14.014391629266811</v>
      </c>
      <c r="C14" s="36">
        <v>11.681802300562966</v>
      </c>
      <c r="D14" s="36">
        <v>11.943798449453457</v>
      </c>
      <c r="E14" s="37">
        <f aca="true" t="shared" si="4" ref="E14:E19">AVERAGE(B14:D14)</f>
        <v>12.546664126427743</v>
      </c>
      <c r="F14" s="36">
        <f aca="true" t="shared" si="5" ref="F14:F19">STDEV(B14:D14)</f>
        <v>1.27782178430761</v>
      </c>
      <c r="G14" s="38">
        <v>13.37</v>
      </c>
      <c r="H14" s="39">
        <v>83.87551503322753</v>
      </c>
      <c r="I14" s="40">
        <v>36.610186465679305</v>
      </c>
      <c r="J14" s="42">
        <v>5.338690056375194</v>
      </c>
      <c r="K14" s="53"/>
      <c r="L14" s="53"/>
      <c r="M14" s="53"/>
      <c r="N14" s="53"/>
      <c r="O14" s="65">
        <f aca="true" t="shared" si="6" ref="O14:O19">I14/(H14+I14)</f>
        <v>0.30385503018390503</v>
      </c>
      <c r="P14" s="65">
        <f aca="true" t="shared" si="7" ref="P14:P19">(I14+J14)/(H14+I14+J14)</f>
        <v>0.33339224615780394</v>
      </c>
    </row>
    <row r="15" spans="1:16" ht="15" customHeight="1">
      <c r="A15" s="34">
        <v>5</v>
      </c>
      <c r="B15" s="35">
        <v>6.355650416035504</v>
      </c>
      <c r="C15" s="36">
        <v>8.989351539297958</v>
      </c>
      <c r="D15" s="36">
        <v>5.48000460269699</v>
      </c>
      <c r="E15" s="37">
        <f t="shared" si="4"/>
        <v>6.941668852676817</v>
      </c>
      <c r="F15" s="36">
        <f t="shared" si="5"/>
        <v>1.8265930544103959</v>
      </c>
      <c r="G15" s="38">
        <v>17.95</v>
      </c>
      <c r="H15" s="41">
        <v>107.68718542291529</v>
      </c>
      <c r="I15" s="40">
        <v>25.781278803510638</v>
      </c>
      <c r="J15" s="42">
        <v>2.908279017519058</v>
      </c>
      <c r="K15" s="53"/>
      <c r="L15" s="53"/>
      <c r="M15" s="53"/>
      <c r="N15" s="53"/>
      <c r="O15" s="65">
        <f t="shared" si="6"/>
        <v>0.19316382302693869</v>
      </c>
      <c r="P15" s="65">
        <f t="shared" si="7"/>
        <v>0.2103698705409838</v>
      </c>
    </row>
    <row r="16" spans="1:16" ht="15" customHeight="1">
      <c r="A16" s="34">
        <v>10</v>
      </c>
      <c r="B16" s="35">
        <v>8.13678554637364</v>
      </c>
      <c r="C16" s="36">
        <v>5.674018621216087</v>
      </c>
      <c r="D16" s="36">
        <v>5.927110474320943</v>
      </c>
      <c r="E16" s="37">
        <f t="shared" si="4"/>
        <v>6.57930488063689</v>
      </c>
      <c r="F16" s="36">
        <f t="shared" si="5"/>
        <v>1.3547410784481482</v>
      </c>
      <c r="G16" s="38">
        <v>9.98</v>
      </c>
      <c r="H16" s="39">
        <v>92.75662591144906</v>
      </c>
      <c r="I16" s="40">
        <v>16.21040762802683</v>
      </c>
      <c r="J16" s="42">
        <v>6.220182132579386</v>
      </c>
      <c r="K16" s="53"/>
      <c r="L16" s="53"/>
      <c r="M16" s="53"/>
      <c r="N16" s="53"/>
      <c r="O16" s="65">
        <f t="shared" si="6"/>
        <v>0.14876432900372777</v>
      </c>
      <c r="P16" s="65">
        <f t="shared" si="7"/>
        <v>0.19473159091254894</v>
      </c>
    </row>
    <row r="17" spans="1:16" ht="15" customHeight="1">
      <c r="A17" s="34">
        <v>15</v>
      </c>
      <c r="B17" s="35">
        <v>8.278294887265243</v>
      </c>
      <c r="C17" s="36">
        <v>6.120961436337297</v>
      </c>
      <c r="D17" s="36">
        <v>7.325015796324686</v>
      </c>
      <c r="E17" s="37">
        <f t="shared" si="4"/>
        <v>7.241424039975741</v>
      </c>
      <c r="F17" s="36">
        <f t="shared" si="5"/>
        <v>1.0810932387728283</v>
      </c>
      <c r="G17" s="38">
        <v>11.6</v>
      </c>
      <c r="H17" s="39">
        <v>72.8488218990236</v>
      </c>
      <c r="I17" s="40">
        <v>9.251609549710844</v>
      </c>
      <c r="J17" s="42">
        <v>4.822738299591051</v>
      </c>
      <c r="K17" s="53"/>
      <c r="L17" s="53"/>
      <c r="M17" s="53"/>
      <c r="N17" s="53"/>
      <c r="O17" s="65">
        <f t="shared" si="6"/>
        <v>0.11268649124563711</v>
      </c>
      <c r="P17" s="65">
        <f t="shared" si="7"/>
        <v>0.16191710323096015</v>
      </c>
    </row>
    <row r="18" spans="1:16" ht="15" customHeight="1">
      <c r="A18" s="34">
        <v>20</v>
      </c>
      <c r="B18" s="35">
        <v>5.669882155203642</v>
      </c>
      <c r="C18" s="36">
        <v>4.350371265743806</v>
      </c>
      <c r="D18" s="36">
        <v>4.0909686526041416</v>
      </c>
      <c r="E18" s="37">
        <f t="shared" si="4"/>
        <v>4.703740691183863</v>
      </c>
      <c r="F18" s="36">
        <f t="shared" si="5"/>
        <v>0.8466961824052566</v>
      </c>
      <c r="G18" s="38">
        <v>8.45</v>
      </c>
      <c r="H18" s="39">
        <v>65.20784587264245</v>
      </c>
      <c r="I18" s="40">
        <v>1.299597984931978</v>
      </c>
      <c r="J18" s="42">
        <v>3.5971279994806986</v>
      </c>
      <c r="K18" s="53"/>
      <c r="L18" s="53"/>
      <c r="M18" s="53"/>
      <c r="N18" s="53"/>
      <c r="O18" s="65">
        <f t="shared" si="6"/>
        <v>0.01954063950668537</v>
      </c>
      <c r="P18" s="65">
        <f t="shared" si="7"/>
        <v>0.06984888224404559</v>
      </c>
    </row>
    <row r="19" spans="1:16" ht="15" customHeight="1" thickBot="1">
      <c r="A19" s="34">
        <v>30</v>
      </c>
      <c r="B19" s="35">
        <v>4.59380149412507</v>
      </c>
      <c r="C19" s="36">
        <v>3.7001763603806723</v>
      </c>
      <c r="D19" s="36">
        <v>2.9729845089591453</v>
      </c>
      <c r="E19" s="37">
        <f t="shared" si="4"/>
        <v>3.7556541211549628</v>
      </c>
      <c r="F19" s="36">
        <f t="shared" si="5"/>
        <v>0.8118314241922323</v>
      </c>
      <c r="G19" s="38">
        <v>5.25</v>
      </c>
      <c r="H19" s="39">
        <v>49.08365445411628</v>
      </c>
      <c r="I19" s="40">
        <v>1.4880811788788737</v>
      </c>
      <c r="J19" s="42">
        <v>4.264448265043381</v>
      </c>
      <c r="K19" s="53"/>
      <c r="L19" s="53"/>
      <c r="M19" s="53"/>
      <c r="N19" s="53"/>
      <c r="O19" s="66">
        <f t="shared" si="6"/>
        <v>0.029425155380824745</v>
      </c>
      <c r="P19" s="66">
        <f t="shared" si="7"/>
        <v>0.1049038980286887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B37" s="4"/>
      <c r="C37" s="4"/>
      <c r="D37" s="4"/>
      <c r="E37" s="5"/>
      <c r="F37" s="4"/>
      <c r="G37" s="8"/>
      <c r="H37" s="7"/>
      <c r="I37" s="7"/>
      <c r="J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6">
    <mergeCell ref="B12:D12"/>
    <mergeCell ref="I3:M3"/>
    <mergeCell ref="K1:M1"/>
    <mergeCell ref="N3:R3"/>
    <mergeCell ref="D2:E2"/>
    <mergeCell ref="A1:C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2003-06-24T14:25:58Z</cp:lastPrinted>
  <dcterms:created xsi:type="dcterms:W3CDTF">2002-02-27T11:35:15Z</dcterms:created>
  <dcterms:modified xsi:type="dcterms:W3CDTF">2003-06-26T08:05:06Z</dcterms:modified>
  <cp:category/>
  <cp:version/>
  <cp:contentType/>
  <cp:contentStatus/>
</cp:coreProperties>
</file>