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3225" windowHeight="41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<sst xmlns="http://schemas.openxmlformats.org/spreadsheetml/2006/main" count="38" uniqueCount="32">
  <si>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Depth</t>
  </si>
  <si>
    <t>(m)</t>
  </si>
  <si>
    <t>DIAPALIS 3</t>
  </si>
  <si>
    <t>Moyenne</t>
  </si>
  <si>
    <t>14C</t>
  </si>
  <si>
    <t>Nitrate</t>
  </si>
  <si>
    <t>nitrite</t>
  </si>
  <si>
    <t>écart type</t>
  </si>
  <si>
    <t>µM</t>
  </si>
  <si>
    <t>µM C</t>
  </si>
  <si>
    <t>µM N</t>
  </si>
  <si>
    <t>PO4</t>
  </si>
  <si>
    <t>NH4</t>
  </si>
  <si>
    <t xml:space="preserve">                AZOTE PARTICULAIRE</t>
  </si>
  <si>
    <t xml:space="preserve">     CARBONE PARTICULAIRE</t>
  </si>
  <si>
    <t>Production primaire</t>
  </si>
  <si>
    <t>Moy</t>
  </si>
  <si>
    <t>ecartype</t>
  </si>
  <si>
    <t>13C</t>
  </si>
  <si>
    <t>f'ratio</t>
  </si>
  <si>
    <t>f ratio</t>
  </si>
  <si>
    <t>CHENAL</t>
  </si>
  <si>
    <r>
      <t>r</t>
    </r>
    <r>
      <rPr>
        <sz val="10"/>
        <color indexed="60"/>
        <rFont val="Arial"/>
        <family val="0"/>
      </rPr>
      <t xml:space="preserve"> NH4</t>
    </r>
  </si>
  <si>
    <r>
      <t>nM.t</t>
    </r>
    <r>
      <rPr>
        <vertAlign val="superscript"/>
        <sz val="10"/>
        <color indexed="60"/>
        <rFont val="Arial"/>
        <family val="2"/>
      </rPr>
      <t>-1</t>
    </r>
  </si>
  <si>
    <r>
      <t>r</t>
    </r>
    <r>
      <rPr>
        <sz val="10"/>
        <color indexed="50"/>
        <rFont val="Arial"/>
        <family val="0"/>
      </rPr>
      <t xml:space="preserve"> NO3</t>
    </r>
  </si>
  <si>
    <r>
      <t>nM.t</t>
    </r>
    <r>
      <rPr>
        <vertAlign val="superscript"/>
        <sz val="10"/>
        <color indexed="50"/>
        <rFont val="Arial"/>
        <family val="2"/>
      </rPr>
      <t>-1</t>
    </r>
  </si>
  <si>
    <r>
      <t>r</t>
    </r>
    <r>
      <rPr>
        <sz val="10"/>
        <color indexed="40"/>
        <rFont val="Arial"/>
        <family val="0"/>
      </rPr>
      <t xml:space="preserve"> N2</t>
    </r>
  </si>
  <si>
    <r>
      <t>nM.t</t>
    </r>
    <r>
      <rPr>
        <vertAlign val="superscript"/>
        <sz val="10"/>
        <color indexed="40"/>
        <rFont val="Arial"/>
        <family val="2"/>
      </rPr>
      <t>-1</t>
    </r>
  </si>
  <si>
    <t>21°52 S</t>
  </si>
  <si>
    <t>166°95E</t>
  </si>
  <si>
    <r>
      <t>(mgC m</t>
    </r>
    <r>
      <rPr>
        <vertAlign val="superscript"/>
        <sz val="12"/>
        <color indexed="48"/>
        <rFont val="Comic Sans MS"/>
        <family val="4"/>
      </rPr>
      <t xml:space="preserve">-3 </t>
    </r>
    <r>
      <rPr>
        <sz val="12"/>
        <color indexed="48"/>
        <rFont val="Comic Sans MS"/>
        <family val="4"/>
      </rPr>
      <t>j</t>
    </r>
    <r>
      <rPr>
        <vertAlign val="superscript"/>
        <sz val="12"/>
        <color indexed="48"/>
        <rFont val="Comic Sans MS"/>
        <family val="4"/>
      </rPr>
      <t>-1</t>
    </r>
    <r>
      <rPr>
        <sz val="12"/>
        <color indexed="48"/>
        <rFont val="Comic Sans MS"/>
        <family val="4"/>
      </rPr>
      <t>)</t>
    </r>
  </si>
  <si>
    <t>STATION 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</si>
</sst>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00000"/>
    <numFmt numFmtId="176" formatCode="0.0000000"/>
    <numFmt numFmtId="177" formatCode="0.00000000"/>
    <numFmt numFmtId="178" formatCode="0.0"/>
    <numFmt numFmtId="179" formatCode="[$-40C]dddd\ d\ mmmm\ yyyy"/>
  </numFmts>
  <fonts count="50">
    <font>
      <sz val="10"/>
      <name val="Arial"/>
      <family val="0"/>
    </font>
    <font>
      <sz val="10"/>
      <name val="MS Sans Serif"/>
      <family val="0"/>
    </font>
    <font>
      <b/>
      <sz val="12"/>
      <name val="Comic Sans MS"/>
      <family val="4"/>
    </font>
    <font>
      <sz val="8"/>
      <name val="Arial"/>
      <family val="0"/>
    </font>
    <font>
      <sz val="8"/>
      <color indexed="10"/>
      <name val="Comic Sans MS"/>
      <family val="0"/>
    </font>
    <font>
      <sz val="10"/>
      <color indexed="10"/>
      <name val="MS Sans Serif"/>
      <family val="0"/>
    </font>
    <font>
      <b/>
      <sz val="8"/>
      <name val="Arial"/>
      <family val="0"/>
    </font>
    <font>
      <b/>
      <vertAlign val="superscript"/>
      <sz val="8"/>
      <name val="Arial"/>
      <family val="2"/>
    </font>
    <font>
      <sz val="8.75"/>
      <color indexed="12"/>
      <name val="Arial"/>
      <family val="2"/>
    </font>
    <font>
      <vertAlign val="superscript"/>
      <sz val="8.75"/>
      <color indexed="12"/>
      <name val="Arial"/>
      <family val="2"/>
    </font>
    <font>
      <sz val="10"/>
      <color indexed="12"/>
      <name val="Arial"/>
      <family val="0"/>
    </font>
    <font>
      <sz val="8"/>
      <color indexed="12"/>
      <name val="Comic Sans MS"/>
      <family val="0"/>
    </font>
    <font>
      <b/>
      <sz val="2.5"/>
      <name val="Arial"/>
      <family val="0"/>
    </font>
    <font>
      <b/>
      <vertAlign val="superscript"/>
      <sz val="2.5"/>
      <name val="Arial"/>
      <family val="2"/>
    </font>
    <font>
      <sz val="2.5"/>
      <name val="Arial"/>
      <family val="0"/>
    </font>
    <font>
      <vertAlign val="superscript"/>
      <sz val="2.5"/>
      <name val="Arial"/>
      <family val="0"/>
    </font>
    <font>
      <b/>
      <sz val="3"/>
      <name val="Arial"/>
      <family val="0"/>
    </font>
    <font>
      <b/>
      <sz val="12"/>
      <color indexed="10"/>
      <name val="Comic Sans MS"/>
      <family val="4"/>
    </font>
    <font>
      <b/>
      <sz val="12"/>
      <color indexed="12"/>
      <name val="Comic Sans MS"/>
      <family val="4"/>
    </font>
    <font>
      <sz val="10"/>
      <color indexed="8"/>
      <name val="Arial"/>
      <family val="2"/>
    </font>
    <font>
      <sz val="8.75"/>
      <name val="Arial"/>
      <family val="2"/>
    </font>
    <font>
      <sz val="4"/>
      <name val="Arial"/>
      <family val="0"/>
    </font>
    <font>
      <sz val="4.5"/>
      <name val="Arial"/>
      <family val="0"/>
    </font>
    <font>
      <sz val="4.25"/>
      <name val="Arial"/>
      <family val="0"/>
    </font>
    <font>
      <sz val="8.2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MS Sans Serif"/>
      <family val="2"/>
    </font>
    <font>
      <sz val="10"/>
      <color indexed="57"/>
      <name val="Arial"/>
      <family val="0"/>
    </font>
    <font>
      <b/>
      <sz val="8.75"/>
      <color indexed="57"/>
      <name val="Arial"/>
      <family val="2"/>
    </font>
    <font>
      <sz val="10"/>
      <color indexed="14"/>
      <name val="Arial"/>
      <family val="0"/>
    </font>
    <font>
      <b/>
      <sz val="8.25"/>
      <color indexed="14"/>
      <name val="Arial"/>
      <family val="2"/>
    </font>
    <font>
      <b/>
      <sz val="8"/>
      <color indexed="48"/>
      <name val="Arial"/>
      <family val="2"/>
    </font>
    <font>
      <sz val="10"/>
      <color indexed="60"/>
      <name val="Symbol"/>
      <family val="1"/>
    </font>
    <font>
      <sz val="10"/>
      <color indexed="60"/>
      <name val="Arial"/>
      <family val="0"/>
    </font>
    <font>
      <vertAlign val="superscript"/>
      <sz val="10"/>
      <color indexed="60"/>
      <name val="Arial"/>
      <family val="2"/>
    </font>
    <font>
      <sz val="10"/>
      <color indexed="60"/>
      <name val="MS Sans Serif"/>
      <family val="2"/>
    </font>
    <font>
      <sz val="10"/>
      <color indexed="50"/>
      <name val="Symbol"/>
      <family val="1"/>
    </font>
    <font>
      <sz val="10"/>
      <color indexed="50"/>
      <name val="Arial"/>
      <family val="0"/>
    </font>
    <font>
      <vertAlign val="superscript"/>
      <sz val="10"/>
      <color indexed="50"/>
      <name val="Arial"/>
      <family val="2"/>
    </font>
    <font>
      <sz val="10"/>
      <color indexed="40"/>
      <name val="Symbol"/>
      <family val="1"/>
    </font>
    <font>
      <sz val="10"/>
      <color indexed="40"/>
      <name val="Arial"/>
      <family val="0"/>
    </font>
    <font>
      <vertAlign val="superscript"/>
      <sz val="10"/>
      <color indexed="40"/>
      <name val="Arial"/>
      <family val="2"/>
    </font>
    <font>
      <b/>
      <sz val="14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sz val="10"/>
      <color indexed="48"/>
      <name val="Comic Sans MS"/>
      <family val="4"/>
    </font>
    <font>
      <sz val="12"/>
      <color indexed="48"/>
      <name val="Comic Sans MS"/>
      <family val="4"/>
    </font>
    <font>
      <vertAlign val="superscript"/>
      <sz val="12"/>
      <color indexed="48"/>
      <name val="Comic Sans MS"/>
      <family val="4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178" fontId="19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4" fontId="19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178" fontId="19" fillId="0" borderId="0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74" fontId="27" fillId="0" borderId="1" xfId="0" applyNumberFormat="1" applyFont="1" applyFill="1" applyBorder="1" applyAlignment="1">
      <alignment horizontal="center"/>
    </xf>
    <xf numFmtId="174" fontId="0" fillId="0" borderId="1" xfId="0" applyNumberFormat="1" applyFont="1" applyBorder="1" applyAlignment="1">
      <alignment horizontal="center"/>
    </xf>
    <xf numFmtId="174" fontId="2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27" fillId="0" borderId="1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/>
    </xf>
    <xf numFmtId="2" fontId="30" fillId="0" borderId="1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30" fillId="0" borderId="5" xfId="0" applyFont="1" applyBorder="1" applyAlignment="1">
      <alignment horizontal="left"/>
    </xf>
    <xf numFmtId="0" fontId="30" fillId="0" borderId="6" xfId="0" applyFont="1" applyBorder="1" applyAlignment="1">
      <alignment horizontal="left"/>
    </xf>
    <xf numFmtId="0" fontId="30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8" fillId="0" borderId="5" xfId="0" applyFont="1" applyBorder="1" applyAlignment="1">
      <alignment/>
    </xf>
    <xf numFmtId="0" fontId="28" fillId="0" borderId="6" xfId="0" applyFont="1" applyBorder="1" applyAlignment="1">
      <alignment/>
    </xf>
    <xf numFmtId="0" fontId="28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9" xfId="0" applyBorder="1" applyAlignment="1">
      <alignment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8" fillId="0" borderId="6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3" fillId="0" borderId="2" xfId="0" applyFont="1" applyBorder="1" applyAlignment="1">
      <alignment vertical="center"/>
    </xf>
    <xf numFmtId="0" fontId="34" fillId="0" borderId="3" xfId="0" applyFont="1" applyBorder="1" applyAlignment="1">
      <alignment horizontal="center" vertical="center"/>
    </xf>
    <xf numFmtId="0" fontId="37" fillId="0" borderId="2" xfId="0" applyFont="1" applyBorder="1" applyAlignment="1">
      <alignment vertical="center"/>
    </xf>
    <xf numFmtId="0" fontId="38" fillId="0" borderId="3" xfId="0" applyFont="1" applyBorder="1" applyAlignment="1">
      <alignment horizontal="center" vertical="center"/>
    </xf>
    <xf numFmtId="0" fontId="40" fillId="0" borderId="2" xfId="0" applyFont="1" applyBorder="1" applyAlignment="1">
      <alignment vertical="center"/>
    </xf>
    <xf numFmtId="0" fontId="4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78" fontId="34" fillId="0" borderId="1" xfId="0" applyNumberFormat="1" applyFont="1" applyBorder="1" applyAlignment="1">
      <alignment horizontal="center"/>
    </xf>
    <xf numFmtId="178" fontId="38" fillId="0" borderId="1" xfId="0" applyNumberFormat="1" applyFont="1" applyBorder="1" applyAlignment="1">
      <alignment horizontal="center"/>
    </xf>
    <xf numFmtId="2" fontId="41" fillId="0" borderId="1" xfId="0" applyNumberFormat="1" applyFont="1" applyBorder="1" applyAlignment="1">
      <alignment horizontal="center"/>
    </xf>
    <xf numFmtId="178" fontId="36" fillId="2" borderId="1" xfId="0" applyNumberFormat="1" applyFont="1" applyFill="1" applyBorder="1" applyAlignment="1">
      <alignment horizontal="center"/>
    </xf>
    <xf numFmtId="0" fontId="46" fillId="0" borderId="8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43" fillId="0" borderId="0" xfId="0" applyFont="1" applyAlignment="1">
      <alignment horizontal="center"/>
    </xf>
    <xf numFmtId="14" fontId="45" fillId="0" borderId="0" xfId="0" applyNumberFormat="1" applyFont="1" applyAlignment="1">
      <alignment horizontal="center"/>
    </xf>
    <xf numFmtId="0" fontId="46" fillId="0" borderId="5" xfId="0" applyFont="1" applyBorder="1" applyAlignment="1">
      <alignment horizontal="center"/>
    </xf>
    <xf numFmtId="0" fontId="46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Feuil1!$E$14:$E$39</c:f>
              <c:numCache/>
            </c:numRef>
          </c:xVal>
          <c:yVal>
            <c:numRef>
              <c:f>Feuil1!$G$14:$G$39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Feuil1!$E$14:$E$39</c:f>
              <c:numCache/>
            </c:numRef>
          </c:xVal>
          <c:yVal>
            <c:numRef>
              <c:f>Feuil1!$H$14:$H$39</c:f>
              <c:numCache/>
            </c:numRef>
          </c:yVal>
          <c:smooth val="0"/>
        </c:ser>
        <c:axId val="24026687"/>
        <c:axId val="14913592"/>
      </c:scatterChart>
      <c:valAx>
        <c:axId val="24026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913592"/>
        <c:crosses val="autoZero"/>
        <c:crossBetween val="midCat"/>
        <c:dispUnits/>
      </c:valAx>
      <c:valAx>
        <c:axId val="14913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26687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Feuil1!$E$14:$E$39</c:f>
              <c:numCache/>
            </c:numRef>
          </c:xVal>
          <c:yVal>
            <c:numRef>
              <c:f>Feuil1!$G$14:$G$39</c:f>
              <c:numCache/>
            </c:numRef>
          </c:yVal>
          <c:smooth val="0"/>
        </c:ser>
        <c:axId val="4601"/>
        <c:axId val="41410"/>
      </c:scatterChart>
      <c:valAx>
        <c:axId val="460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410"/>
        <c:crosses val="autoZero"/>
        <c:crossBetween val="midCat"/>
        <c:dispUnits/>
      </c:valAx>
      <c:valAx>
        <c:axId val="4141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1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DIAPALIS 5</a:t>
            </a:r>
          </a:p>
        </c:rich>
      </c:tx>
      <c:layout/>
      <c:spPr>
        <a:solidFill>
          <a:srgbClr val="FF0000"/>
        </a:solidFill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72691"/>
        <c:axId val="3354220"/>
      </c:scatterChart>
      <c:valAx>
        <c:axId val="372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54220"/>
        <c:crosses val="autoZero"/>
        <c:crossBetween val="midCat"/>
        <c:dispUnits/>
      </c:valAx>
      <c:valAx>
        <c:axId val="3354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691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5"/>
          <c:y val="0.05975"/>
          <c:w val="0.85325"/>
          <c:h val="0.9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0.20905892163706197</c:v>
                </c:pt>
                <c:pt idx="1">
                  <c:v>0.7435910495446213</c:v>
                </c:pt>
                <c:pt idx="2">
                  <c:v>0.3619045345167171</c:v>
                </c:pt>
                <c:pt idx="3">
                  <c:v>0.7734156833571375</c:v>
                </c:pt>
                <c:pt idx="4">
                  <c:v>1.3501989063027853</c:v>
                </c:pt>
                <c:pt idx="5">
                  <c:v>1.3628151903676609</c:v>
                </c:pt>
              </c:numLit>
            </c:plus>
            <c:minus>
              <c:numLit>
                <c:ptCount val="6"/>
                <c:pt idx="0">
                  <c:v>0.20905892163706197</c:v>
                </c:pt>
                <c:pt idx="1">
                  <c:v>0.7435910495446213</c:v>
                </c:pt>
                <c:pt idx="2">
                  <c:v>0.3619045345167171</c:v>
                </c:pt>
                <c:pt idx="3">
                  <c:v>0.7734156833571375</c:v>
                </c:pt>
                <c:pt idx="4">
                  <c:v>1.3501989063027853</c:v>
                </c:pt>
                <c:pt idx="5">
                  <c:v>1.3628151903676609</c:v>
                </c:pt>
              </c:numLit>
            </c:minus>
            <c:noEndCap val="0"/>
            <c:spPr>
              <a:ln w="12700">
                <a:solidFill>
                  <a:srgbClr val="339966"/>
                </a:solidFill>
              </a:ln>
            </c:spPr>
          </c:errBars>
          <c:xVal>
            <c:numRef>
              <c:f>Feuil1!$L$5:$L$10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30187981"/>
        <c:axId val="3256374"/>
      </c:scatterChart>
      <c:valAx>
        <c:axId val="301879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COP µMC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256374"/>
        <c:crosses val="autoZero"/>
        <c:crossBetween val="midCat"/>
        <c:dispUnits/>
        <c:majorUnit val="2"/>
      </c:valAx>
      <c:valAx>
        <c:axId val="3256374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0187981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75"/>
          <c:w val="0.8615"/>
          <c:h val="0.93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0.023861847269272107</c:v>
                </c:pt>
                <c:pt idx="1">
                  <c:v>0.04616080508470249</c:v>
                </c:pt>
                <c:pt idx="2">
                  <c:v>0.15461734787047438</c:v>
                </c:pt>
                <c:pt idx="3">
                  <c:v>0.04345196889011</c:v>
                </c:pt>
                <c:pt idx="4">
                  <c:v>0.27784180138252224</c:v>
                </c:pt>
                <c:pt idx="5">
                  <c:v>0.31874055345363345</c:v>
                </c:pt>
              </c:numLit>
            </c:plus>
            <c:minus>
              <c:numLit>
                <c:ptCount val="6"/>
                <c:pt idx="0">
                  <c:v>0.023861847269272107</c:v>
                </c:pt>
                <c:pt idx="1">
                  <c:v>0.04616080508470249</c:v>
                </c:pt>
                <c:pt idx="2">
                  <c:v>0.15461734787047438</c:v>
                </c:pt>
                <c:pt idx="3">
                  <c:v>0.04345196889011</c:v>
                </c:pt>
                <c:pt idx="4">
                  <c:v>0.27784180138252224</c:v>
                </c:pt>
                <c:pt idx="5">
                  <c:v>0.31874055345363345</c:v>
                </c:pt>
              </c:numLit>
            </c:minus>
            <c:noEndCap val="0"/>
            <c:spPr>
              <a:ln w="12700">
                <a:solidFill>
                  <a:srgbClr val="FF00FF"/>
                </a:solidFill>
              </a:ln>
            </c:spPr>
          </c:errBars>
          <c:xVal>
            <c:numRef>
              <c:f>Feuil1!$Q$5:$Q$10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29307367"/>
        <c:axId val="62439712"/>
      </c:scatterChart>
      <c:valAx>
        <c:axId val="2930736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NOP µMN</a:t>
                </a:r>
              </a:p>
            </c:rich>
          </c:tx>
          <c:layout>
            <c:manualLayout>
              <c:xMode val="factor"/>
              <c:yMode val="factor"/>
              <c:x val="0.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439712"/>
        <c:crosses val="autoZero"/>
        <c:crossBetween val="midCat"/>
        <c:dispUnits/>
        <c:majorUnit val="0.5"/>
      </c:valAx>
      <c:valAx>
        <c:axId val="62439712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9307367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365"/>
          <c:w val="0.90475"/>
          <c:h val="0.95575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1.295230227572785</c:v>
                </c:pt>
                <c:pt idx="1">
                  <c:v>1.2055056337958092</c:v>
                </c:pt>
                <c:pt idx="2">
                  <c:v>0.49868567185787693</c:v>
                </c:pt>
                <c:pt idx="3">
                  <c:v>1.0983513951511206</c:v>
                </c:pt>
                <c:pt idx="4">
                  <c:v>0.7087858564449946</c:v>
                </c:pt>
                <c:pt idx="5">
                  <c:v>0.31138628550818287</c:v>
                </c:pt>
              </c:numLit>
            </c:plus>
            <c:minus>
              <c:numLit>
                <c:ptCount val="6"/>
                <c:pt idx="0">
                  <c:v>1.295230227572785</c:v>
                </c:pt>
                <c:pt idx="1">
                  <c:v>1.2055056337958092</c:v>
                </c:pt>
                <c:pt idx="2">
                  <c:v>0.49868567185787693</c:v>
                </c:pt>
                <c:pt idx="3">
                  <c:v>1.0983513951511206</c:v>
                </c:pt>
                <c:pt idx="4">
                  <c:v>0.7087858564449946</c:v>
                </c:pt>
                <c:pt idx="5">
                  <c:v>0.31138628550818287</c:v>
                </c:pt>
              </c:numLit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Feuil1!$E$14:$E$19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14C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Feuil1!$G$14:$G$19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25086497"/>
        <c:axId val="24451882"/>
      </c:scatterChart>
      <c:valAx>
        <c:axId val="2508649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Production primaire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51882"/>
        <c:crosses val="autoZero"/>
        <c:crossBetween val="midCat"/>
        <c:dispUnits/>
      </c:valAx>
      <c:valAx>
        <c:axId val="24451882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86497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275"/>
          <c:y val="0.815"/>
          <c:w val="0.3835"/>
          <c:h val="0.1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035"/>
          <c:w val="0.91"/>
          <c:h val="0.95575"/>
        </c:manualLayout>
      </c:layout>
      <c:scatterChart>
        <c:scatterStyle val="lineMarker"/>
        <c:varyColors val="0"/>
        <c:ser>
          <c:idx val="0"/>
          <c:order val="0"/>
          <c:tx>
            <c:v>NH4</c:v>
          </c:tx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1.295230227572785</c:v>
                </c:pt>
                <c:pt idx="1">
                  <c:v>1.2055056337958092</c:v>
                </c:pt>
                <c:pt idx="2">
                  <c:v>0.49868567185787693</c:v>
                </c:pt>
                <c:pt idx="3">
                  <c:v>1.0983513951511206</c:v>
                </c:pt>
                <c:pt idx="4">
                  <c:v>0.7087858564449946</c:v>
                </c:pt>
                <c:pt idx="5">
                  <c:v>0.31138628550818287</c:v>
                </c:pt>
              </c:numLit>
            </c:plus>
            <c:minus>
              <c:numLit>
                <c:ptCount val="6"/>
                <c:pt idx="0">
                  <c:v>1.295230227572785</c:v>
                </c:pt>
                <c:pt idx="1">
                  <c:v>1.2055056337958092</c:v>
                </c:pt>
                <c:pt idx="2">
                  <c:v>0.49868567185787693</c:v>
                </c:pt>
                <c:pt idx="3">
                  <c:v>1.0983513951511206</c:v>
                </c:pt>
                <c:pt idx="4">
                  <c:v>0.7087858564449946</c:v>
                </c:pt>
                <c:pt idx="5">
                  <c:v>0.31138628550818287</c:v>
                </c:pt>
              </c:numLit>
            </c:minus>
            <c:noEndCap val="1"/>
          </c:errBars>
          <c:xVal>
            <c:numRef>
              <c:f>Feuil1!$H$14:$H$19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NO3</c:v>
          </c:tx>
          <c:spPr>
            <a:ln w="3175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Feuil1!$I$14:$I$19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2"/>
          <c:order val="2"/>
          <c:tx>
            <c:v>N2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Feuil1!$J$14:$J$19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18740347"/>
        <c:axId val="34445396"/>
      </c:scatterChart>
      <c:valAx>
        <c:axId val="1874034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Absorption d'azote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4445396"/>
        <c:crosses val="autoZero"/>
        <c:crossBetween val="midCat"/>
        <c:dispUnits/>
      </c:valAx>
      <c:valAx>
        <c:axId val="34445396"/>
        <c:scaling>
          <c:orientation val="maxMin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8740347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75"/>
          <c:y val="0.535"/>
          <c:w val="0.36125"/>
          <c:h val="0.1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DIAPALIS 3</a:t>
            </a:r>
          </a:p>
        </c:rich>
      </c:tx>
      <c:layout>
        <c:manualLayout>
          <c:xMode val="factor"/>
          <c:yMode val="factor"/>
          <c:x val="-0.2275"/>
          <c:y val="0.0615"/>
        </c:manualLayout>
      </c:layout>
      <c:spPr>
        <a:solidFill>
          <a:srgbClr val="FF0000"/>
        </a:solidFill>
        <a:ln w="3175">
          <a:noFill/>
        </a:ln>
      </c:spPr>
    </c:title>
    <c:plotArea>
      <c:layout>
        <c:manualLayout>
          <c:xMode val="edge"/>
          <c:yMode val="edge"/>
          <c:x val="0.06675"/>
          <c:y val="0.00925"/>
          <c:w val="0.9"/>
          <c:h val="0.92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y = 1,08x + 1,341
R</a:t>
                    </a:r>
                    <a:r>
                      <a:rPr lang="en-US" cap="none" sz="875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75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= 0,92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Feuil1!$E$14:$E$39</c:f>
              <c:numCache>
                <c:ptCount val="26"/>
                <c:pt idx="0">
                  <c:v>1.6247976676873466</c:v>
                </c:pt>
                <c:pt idx="1">
                  <c:v>2.213326215478713</c:v>
                </c:pt>
                <c:pt idx="2">
                  <c:v>4.591160087047315</c:v>
                </c:pt>
                <c:pt idx="3">
                  <c:v>2.122584425149794</c:v>
                </c:pt>
                <c:pt idx="4">
                  <c:v>2.8071718940672077</c:v>
                </c:pt>
                <c:pt idx="5">
                  <c:v>1.407469673739138</c:v>
                </c:pt>
              </c:numCache>
            </c:numRef>
          </c:xVal>
          <c:yVal>
            <c:numRef>
              <c:f>Feuil1!$G$14:$G$39</c:f>
              <c:numCache>
                <c:ptCount val="26"/>
                <c:pt idx="0">
                  <c:v>2.16</c:v>
                </c:pt>
                <c:pt idx="1">
                  <c:v>3.11</c:v>
                </c:pt>
                <c:pt idx="2">
                  <c:v>4.18</c:v>
                </c:pt>
                <c:pt idx="3">
                  <c:v>3.6</c:v>
                </c:pt>
                <c:pt idx="4">
                  <c:v>2.4</c:v>
                </c:pt>
                <c:pt idx="5">
                  <c:v>2.09</c:v>
                </c:pt>
              </c:numCache>
            </c:numRef>
          </c:yVal>
          <c:smooth val="0"/>
        </c:ser>
        <c:axId val="41573109"/>
        <c:axId val="38613662"/>
      </c:scatterChart>
      <c:valAx>
        <c:axId val="41573109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Production primaire 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613662"/>
        <c:crosses val="autoZero"/>
        <c:crossBetween val="midCat"/>
        <c:dispUnits/>
      </c:valAx>
      <c:valAx>
        <c:axId val="3861366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14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73109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39</xdr:row>
      <xdr:rowOff>0</xdr:rowOff>
    </xdr:from>
    <xdr:to>
      <xdr:col>5</xdr:col>
      <xdr:colOff>123825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66675" y="6886575"/>
        <a:ext cx="236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39</xdr:row>
      <xdr:rowOff>0</xdr:rowOff>
    </xdr:from>
    <xdr:to>
      <xdr:col>10</xdr:col>
      <xdr:colOff>352425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2762250" y="6886575"/>
        <a:ext cx="2152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39</xdr:row>
      <xdr:rowOff>0</xdr:rowOff>
    </xdr:from>
    <xdr:to>
      <xdr:col>12</xdr:col>
      <xdr:colOff>295275</xdr:colOff>
      <xdr:row>39</xdr:row>
      <xdr:rowOff>0</xdr:rowOff>
    </xdr:to>
    <xdr:graphicFrame>
      <xdr:nvGraphicFramePr>
        <xdr:cNvPr id="3" name="Chart 6"/>
        <xdr:cNvGraphicFramePr/>
      </xdr:nvGraphicFramePr>
      <xdr:xfrm>
        <a:off x="3629025" y="6886575"/>
        <a:ext cx="2114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4</xdr:col>
      <xdr:colOff>28575</xdr:colOff>
      <xdr:row>36</xdr:row>
      <xdr:rowOff>152400</xdr:rowOff>
    </xdr:to>
    <xdr:graphicFrame>
      <xdr:nvGraphicFramePr>
        <xdr:cNvPr id="4" name="Chart 7"/>
        <xdr:cNvGraphicFramePr/>
      </xdr:nvGraphicFramePr>
      <xdr:xfrm>
        <a:off x="0" y="3971925"/>
        <a:ext cx="19050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21</xdr:row>
      <xdr:rowOff>9525</xdr:rowOff>
    </xdr:from>
    <xdr:to>
      <xdr:col>8</xdr:col>
      <xdr:colOff>228600</xdr:colOff>
      <xdr:row>36</xdr:row>
      <xdr:rowOff>152400</xdr:rowOff>
    </xdr:to>
    <xdr:graphicFrame>
      <xdr:nvGraphicFramePr>
        <xdr:cNvPr id="5" name="Chart 8"/>
        <xdr:cNvGraphicFramePr/>
      </xdr:nvGraphicFramePr>
      <xdr:xfrm>
        <a:off x="1905000" y="3981450"/>
        <a:ext cx="19526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219075</xdr:colOff>
      <xdr:row>21</xdr:row>
      <xdr:rowOff>9525</xdr:rowOff>
    </xdr:from>
    <xdr:to>
      <xdr:col>12</xdr:col>
      <xdr:colOff>323850</xdr:colOff>
      <xdr:row>37</xdr:row>
      <xdr:rowOff>0</xdr:rowOff>
    </xdr:to>
    <xdr:graphicFrame>
      <xdr:nvGraphicFramePr>
        <xdr:cNvPr id="6" name="Chart 9"/>
        <xdr:cNvGraphicFramePr/>
      </xdr:nvGraphicFramePr>
      <xdr:xfrm>
        <a:off x="3848100" y="3981450"/>
        <a:ext cx="192405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333375</xdr:colOff>
      <xdr:row>21</xdr:row>
      <xdr:rowOff>9525</xdr:rowOff>
    </xdr:from>
    <xdr:to>
      <xdr:col>17</xdr:col>
      <xdr:colOff>0</xdr:colOff>
      <xdr:row>37</xdr:row>
      <xdr:rowOff>0</xdr:rowOff>
    </xdr:to>
    <xdr:graphicFrame>
      <xdr:nvGraphicFramePr>
        <xdr:cNvPr id="7" name="Chart 10"/>
        <xdr:cNvGraphicFramePr/>
      </xdr:nvGraphicFramePr>
      <xdr:xfrm>
        <a:off x="5781675" y="3981450"/>
        <a:ext cx="2047875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9</xdr:row>
      <xdr:rowOff>104775</xdr:rowOff>
    </xdr:from>
    <xdr:to>
      <xdr:col>5</xdr:col>
      <xdr:colOff>219075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1085850" y="1562100"/>
        <a:ext cx="294322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75" zoomScaleNormal="75" workbookViewId="0" topLeftCell="A1">
      <selection activeCell="T21" sqref="T21"/>
    </sheetView>
  </sheetViews>
  <sheetFormatPr defaultColWidth="11.421875" defaultRowHeight="12.75"/>
  <cols>
    <col min="1" max="1" width="7.421875" style="0" customWidth="1"/>
    <col min="2" max="2" width="7.28125" style="0" customWidth="1"/>
    <col min="3" max="3" width="7.00390625" style="0" customWidth="1"/>
    <col min="4" max="5" width="6.421875" style="0" customWidth="1"/>
    <col min="6" max="7" width="6.57421875" style="0" customWidth="1"/>
    <col min="8" max="8" width="6.7109375" style="0" customWidth="1"/>
    <col min="9" max="9" width="6.8515625" style="0" customWidth="1"/>
    <col min="10" max="10" width="7.140625" style="0" customWidth="1"/>
    <col min="11" max="11" width="6.421875" style="0" customWidth="1"/>
    <col min="12" max="12" width="6.8515625" style="0" customWidth="1"/>
    <col min="13" max="13" width="8.00390625" style="0" customWidth="1"/>
    <col min="14" max="14" width="6.8515625" style="0" customWidth="1"/>
    <col min="15" max="15" width="7.00390625" style="0" customWidth="1"/>
    <col min="16" max="16" width="6.421875" style="0" customWidth="1"/>
    <col min="17" max="17" width="7.421875" style="0" customWidth="1"/>
    <col min="18" max="18" width="7.7109375" style="0" customWidth="1"/>
  </cols>
  <sheetData>
    <row r="1" spans="1:18" ht="22.5">
      <c r="A1" s="78" t="s">
        <v>2</v>
      </c>
      <c r="B1" s="78"/>
      <c r="C1" s="78"/>
      <c r="F1" s="1" t="s">
        <v>31</v>
      </c>
      <c r="G1" s="1"/>
      <c r="H1" s="29"/>
      <c r="I1" s="30" t="s">
        <v>21</v>
      </c>
      <c r="J1" s="30"/>
      <c r="K1" s="79">
        <v>37275</v>
      </c>
      <c r="L1" s="79"/>
      <c r="M1" s="79"/>
      <c r="N1" s="30"/>
      <c r="O1" s="30"/>
      <c r="P1" s="30"/>
      <c r="Q1" s="29" t="s">
        <v>28</v>
      </c>
      <c r="R1" s="29" t="s">
        <v>29</v>
      </c>
    </row>
    <row r="2" spans="1:11" ht="9.75" customHeight="1">
      <c r="A2" s="1"/>
      <c r="D2" s="77"/>
      <c r="E2" s="77"/>
      <c r="K2" s="31"/>
    </row>
    <row r="3" spans="1:18" ht="15" customHeight="1">
      <c r="A3" s="55" t="s">
        <v>0</v>
      </c>
      <c r="B3" s="52"/>
      <c r="C3" s="52"/>
      <c r="D3" s="50" t="s">
        <v>5</v>
      </c>
      <c r="E3" s="52" t="s">
        <v>6</v>
      </c>
      <c r="F3" s="52" t="s">
        <v>12</v>
      </c>
      <c r="G3" s="52" t="s">
        <v>11</v>
      </c>
      <c r="H3" s="50"/>
      <c r="I3" s="44" t="s">
        <v>14</v>
      </c>
      <c r="J3" s="45"/>
      <c r="K3" s="45"/>
      <c r="L3" s="45"/>
      <c r="M3" s="46"/>
      <c r="N3" s="36" t="s">
        <v>13</v>
      </c>
      <c r="O3" s="37"/>
      <c r="P3" s="37"/>
      <c r="Q3" s="37"/>
      <c r="R3" s="38"/>
    </row>
    <row r="4" spans="1:18" ht="15" customHeight="1">
      <c r="A4" s="56" t="s">
        <v>1</v>
      </c>
      <c r="B4" s="51"/>
      <c r="C4" s="54"/>
      <c r="D4" s="53" t="s">
        <v>8</v>
      </c>
      <c r="E4" s="53" t="s">
        <v>8</v>
      </c>
      <c r="F4" s="51" t="s">
        <v>8</v>
      </c>
      <c r="G4" s="51"/>
      <c r="H4" s="51"/>
      <c r="I4" s="47"/>
      <c r="J4" s="48" t="s">
        <v>9</v>
      </c>
      <c r="K4" s="49"/>
      <c r="L4" s="42" t="s">
        <v>3</v>
      </c>
      <c r="M4" s="43" t="s">
        <v>7</v>
      </c>
      <c r="N4" s="39"/>
      <c r="O4" s="40" t="s">
        <v>10</v>
      </c>
      <c r="P4" s="41"/>
      <c r="Q4" s="42" t="s">
        <v>3</v>
      </c>
      <c r="R4" s="43" t="s">
        <v>7</v>
      </c>
    </row>
    <row r="5" spans="1:18" ht="15" customHeight="1">
      <c r="A5" s="17">
        <v>0</v>
      </c>
      <c r="B5" s="18"/>
      <c r="C5" s="18"/>
      <c r="D5" s="19">
        <v>0.003</v>
      </c>
      <c r="E5" s="20">
        <v>0.014</v>
      </c>
      <c r="F5" s="21">
        <v>0.029</v>
      </c>
      <c r="G5" s="22">
        <v>0.01</v>
      </c>
      <c r="H5" s="22"/>
      <c r="I5" s="23">
        <v>3.5833333333333335</v>
      </c>
      <c r="J5" s="9">
        <v>3.798611111111111</v>
      </c>
      <c r="K5" s="10">
        <v>4.001388888888889</v>
      </c>
      <c r="L5" s="25">
        <f aca="true" t="shared" si="0" ref="L5:L10">AVERAGE(I5:K5)</f>
        <v>3.7944444444444443</v>
      </c>
      <c r="M5" s="2">
        <f aca="true" t="shared" si="1" ref="M5:M10">STDEV(I5:K5)</f>
        <v>0.20905892163706197</v>
      </c>
      <c r="N5" s="2">
        <v>0.4066666666666667</v>
      </c>
      <c r="O5" s="2">
        <v>0.45380952380952383</v>
      </c>
      <c r="P5" s="2">
        <v>0.4238095238095238</v>
      </c>
      <c r="Q5" s="26">
        <f aca="true" t="shared" si="2" ref="Q5:Q10">AVERAGE(N5:P5)</f>
        <v>0.4280952380952381</v>
      </c>
      <c r="R5" s="2">
        <f aca="true" t="shared" si="3" ref="R5:R10">STDEV(N5:P5)</f>
        <v>0.023861847269272107</v>
      </c>
    </row>
    <row r="6" spans="1:18" ht="15" customHeight="1">
      <c r="A6" s="17">
        <v>10</v>
      </c>
      <c r="B6" s="18"/>
      <c r="C6" s="18"/>
      <c r="D6" s="19">
        <v>0.005</v>
      </c>
      <c r="E6" s="20">
        <v>0.013</v>
      </c>
      <c r="F6" s="21">
        <v>0.039</v>
      </c>
      <c r="G6" s="22">
        <v>0.023</v>
      </c>
      <c r="H6" s="22"/>
      <c r="I6" s="23">
        <v>5.692528735632184</v>
      </c>
      <c r="J6" s="9">
        <v>4.211206896551725</v>
      </c>
      <c r="K6" s="10">
        <v>5.066091954022989</v>
      </c>
      <c r="L6" s="25">
        <f t="shared" si="0"/>
        <v>4.989942528735633</v>
      </c>
      <c r="M6" s="2">
        <f t="shared" si="1"/>
        <v>0.7435910495446213</v>
      </c>
      <c r="N6" s="2">
        <v>0.5408866995073891</v>
      </c>
      <c r="O6" s="2">
        <v>0.5789408866995075</v>
      </c>
      <c r="P6" s="2">
        <v>0.4870689655172414</v>
      </c>
      <c r="Q6" s="26">
        <f t="shared" si="2"/>
        <v>0.535632183908046</v>
      </c>
      <c r="R6" s="2">
        <f t="shared" si="3"/>
        <v>0.04616080508470249</v>
      </c>
    </row>
    <row r="7" spans="1:18" ht="15" customHeight="1">
      <c r="A7" s="17">
        <v>20</v>
      </c>
      <c r="B7" s="18"/>
      <c r="C7" s="18"/>
      <c r="D7" s="19">
        <v>0.011</v>
      </c>
      <c r="E7" s="20">
        <v>0.014</v>
      </c>
      <c r="F7" s="21">
        <v>0.094</v>
      </c>
      <c r="G7" s="22">
        <v>0.014</v>
      </c>
      <c r="H7" s="22"/>
      <c r="I7" s="23">
        <v>4.62212643678161</v>
      </c>
      <c r="J7" s="9">
        <v>3.9827586206896552</v>
      </c>
      <c r="K7" s="10">
        <v>4.008620689655173</v>
      </c>
      <c r="L7" s="25">
        <f t="shared" si="0"/>
        <v>4.204501915708812</v>
      </c>
      <c r="M7" s="2">
        <f t="shared" si="1"/>
        <v>0.3619045345167171</v>
      </c>
      <c r="N7" s="2">
        <v>0.7507389162561577</v>
      </c>
      <c r="O7" s="2">
        <v>0.5193349753694583</v>
      </c>
      <c r="P7" s="2">
        <v>0.4573891625615764</v>
      </c>
      <c r="Q7" s="26">
        <f t="shared" si="2"/>
        <v>0.5758210180623975</v>
      </c>
      <c r="R7" s="2">
        <f t="shared" si="3"/>
        <v>0.15461734787047438</v>
      </c>
    </row>
    <row r="8" spans="1:18" ht="15" customHeight="1">
      <c r="A8" s="17">
        <v>40</v>
      </c>
      <c r="B8" s="18"/>
      <c r="C8" s="18"/>
      <c r="D8" s="19">
        <v>0.01</v>
      </c>
      <c r="E8" s="20">
        <v>0.005</v>
      </c>
      <c r="F8" s="21">
        <v>0.052</v>
      </c>
      <c r="G8" s="22">
        <v>0.025</v>
      </c>
      <c r="H8" s="22"/>
      <c r="I8" s="23">
        <v>4.583333333333333</v>
      </c>
      <c r="J8" s="9">
        <v>3.6005747126436787</v>
      </c>
      <c r="K8" s="10">
        <v>5.126436781609196</v>
      </c>
      <c r="L8" s="25">
        <f t="shared" si="0"/>
        <v>4.436781609195402</v>
      </c>
      <c r="M8" s="2">
        <f t="shared" si="1"/>
        <v>0.7734156833571375</v>
      </c>
      <c r="N8" s="2">
        <v>0.4788177339901479</v>
      </c>
      <c r="O8" s="2">
        <v>0.4623152709359606</v>
      </c>
      <c r="P8" s="2">
        <v>0.5444581280788177</v>
      </c>
      <c r="Q8" s="26">
        <f t="shared" si="2"/>
        <v>0.49519704433497536</v>
      </c>
      <c r="R8" s="2">
        <f t="shared" si="3"/>
        <v>0.04345196889011</v>
      </c>
    </row>
    <row r="9" spans="1:18" ht="15" customHeight="1">
      <c r="A9" s="24">
        <v>80</v>
      </c>
      <c r="B9" s="18"/>
      <c r="C9" s="18"/>
      <c r="D9" s="19">
        <v>0.01</v>
      </c>
      <c r="E9" s="20">
        <v>0.004</v>
      </c>
      <c r="F9" s="21">
        <v>0.036</v>
      </c>
      <c r="G9" s="22">
        <v>0.1</v>
      </c>
      <c r="H9" s="22"/>
      <c r="I9" s="23">
        <v>5.885057471264369</v>
      </c>
      <c r="J9" s="9">
        <v>3.7873563218390807</v>
      </c>
      <c r="K9" s="10">
        <v>3.3635057471264367</v>
      </c>
      <c r="L9" s="25">
        <f t="shared" si="0"/>
        <v>4.3453065134099615</v>
      </c>
      <c r="M9" s="2">
        <f t="shared" si="1"/>
        <v>1.3501989063027853</v>
      </c>
      <c r="N9" s="2">
        <v>0.9352216748768473</v>
      </c>
      <c r="O9" s="2">
        <v>0.4992610837438424</v>
      </c>
      <c r="P9" s="2">
        <v>0.41884236453201973</v>
      </c>
      <c r="Q9" s="26">
        <f t="shared" si="2"/>
        <v>0.6177750410509031</v>
      </c>
      <c r="R9" s="2">
        <f t="shared" si="3"/>
        <v>0.27784180138252224</v>
      </c>
    </row>
    <row r="10" spans="1:18" ht="15" customHeight="1">
      <c r="A10" s="24">
        <v>100</v>
      </c>
      <c r="B10" s="18"/>
      <c r="C10" s="18"/>
      <c r="D10" s="19">
        <v>1.017</v>
      </c>
      <c r="E10" s="20">
        <v>0.13</v>
      </c>
      <c r="F10" s="21">
        <v>0.046</v>
      </c>
      <c r="G10" s="22">
        <v>0.154</v>
      </c>
      <c r="H10" s="22"/>
      <c r="I10" s="23">
        <v>2.961206896551724</v>
      </c>
      <c r="J10" s="9">
        <v>2.5545977011494254</v>
      </c>
      <c r="K10" s="10">
        <v>5.091954022988506</v>
      </c>
      <c r="L10" s="25">
        <f t="shared" si="0"/>
        <v>3.535919540229885</v>
      </c>
      <c r="M10" s="2">
        <f t="shared" si="1"/>
        <v>1.3628151903676609</v>
      </c>
      <c r="N10" s="2">
        <v>0.4133004926108375</v>
      </c>
      <c r="O10" s="2">
        <v>0.37807881773399016</v>
      </c>
      <c r="P10" s="2">
        <v>0.94692118226601</v>
      </c>
      <c r="Q10" s="26">
        <f t="shared" si="2"/>
        <v>0.5794334975369458</v>
      </c>
      <c r="R10" s="2">
        <f t="shared" si="3"/>
        <v>0.31874055345363345</v>
      </c>
    </row>
    <row r="11" spans="1:18" ht="15" customHeight="1">
      <c r="A11" s="6"/>
      <c r="B11" s="11"/>
      <c r="C11" s="11"/>
      <c r="D11" s="12"/>
      <c r="E11" s="13"/>
      <c r="F11" s="12"/>
      <c r="G11" s="11"/>
      <c r="H11" s="11"/>
      <c r="I11" s="14"/>
      <c r="J11" s="15"/>
      <c r="K11" s="16"/>
      <c r="L11" s="4"/>
      <c r="M11" s="4"/>
      <c r="N11" s="4"/>
      <c r="O11" s="4"/>
      <c r="P11" s="4"/>
      <c r="Q11" s="4"/>
      <c r="R11" s="4"/>
    </row>
    <row r="12" spans="1:16" ht="15" customHeight="1">
      <c r="A12" s="55" t="s">
        <v>0</v>
      </c>
      <c r="B12" s="80" t="s">
        <v>15</v>
      </c>
      <c r="C12" s="81"/>
      <c r="D12" s="81"/>
      <c r="E12" s="57" t="s">
        <v>18</v>
      </c>
      <c r="F12" s="58"/>
      <c r="G12" s="27" t="s">
        <v>4</v>
      </c>
      <c r="H12" s="61" t="s">
        <v>22</v>
      </c>
      <c r="I12" s="63" t="s">
        <v>24</v>
      </c>
      <c r="J12" s="65" t="s">
        <v>26</v>
      </c>
      <c r="O12" s="32" t="s">
        <v>20</v>
      </c>
      <c r="P12" s="32" t="s">
        <v>19</v>
      </c>
    </row>
    <row r="13" spans="1:16" ht="15" customHeight="1">
      <c r="A13" s="56" t="s">
        <v>1</v>
      </c>
      <c r="B13" s="74"/>
      <c r="C13" s="75" t="s">
        <v>30</v>
      </c>
      <c r="D13" s="76"/>
      <c r="E13" s="59" t="s">
        <v>16</v>
      </c>
      <c r="F13" s="60" t="s">
        <v>17</v>
      </c>
      <c r="G13" s="28"/>
      <c r="H13" s="62" t="s">
        <v>23</v>
      </c>
      <c r="I13" s="64" t="s">
        <v>25</v>
      </c>
      <c r="J13" s="66" t="s">
        <v>27</v>
      </c>
      <c r="O13" s="33"/>
      <c r="P13" s="33"/>
    </row>
    <row r="14" spans="1:16" ht="15" customHeight="1">
      <c r="A14" s="67">
        <f aca="true" t="shared" si="4" ref="A14:A19">A5</f>
        <v>0</v>
      </c>
      <c r="B14" s="2">
        <v>3.0330250122439764</v>
      </c>
      <c r="C14" s="2">
        <v>1.356910028504818</v>
      </c>
      <c r="D14" s="2">
        <v>0.48445796231324595</v>
      </c>
      <c r="E14" s="68">
        <f aca="true" t="shared" si="5" ref="E14:E19">AVERAGE(B14:D14)</f>
        <v>1.6247976676873466</v>
      </c>
      <c r="F14" s="2">
        <f aca="true" t="shared" si="6" ref="F14:F19">STDEV(B14:D14)</f>
        <v>1.295230227572785</v>
      </c>
      <c r="G14" s="69">
        <v>2.16</v>
      </c>
      <c r="H14" s="70">
        <v>34.90356350884903</v>
      </c>
      <c r="I14" s="71">
        <v>4.038218168550245</v>
      </c>
      <c r="J14" s="72">
        <v>2.268128602305475</v>
      </c>
      <c r="O14" s="34">
        <f aca="true" t="shared" si="7" ref="O14:O19">I14/(H14+I14)</f>
        <v>0.10369885492152288</v>
      </c>
      <c r="P14" s="34">
        <f aca="true" t="shared" si="8" ref="P14:P19">(I14+J14)/(H14+I14+J14)</f>
        <v>0.1530298592754156</v>
      </c>
    </row>
    <row r="15" spans="1:16" ht="15" customHeight="1">
      <c r="A15" s="67">
        <f t="shared" si="4"/>
        <v>10</v>
      </c>
      <c r="B15" s="2">
        <v>3.0641853384147706</v>
      </c>
      <c r="C15" s="2">
        <v>2.7419788820187296</v>
      </c>
      <c r="D15" s="2">
        <v>0.8338144260026401</v>
      </c>
      <c r="E15" s="68">
        <f t="shared" si="5"/>
        <v>2.213326215478713</v>
      </c>
      <c r="F15" s="2">
        <f t="shared" si="6"/>
        <v>1.2055056337958092</v>
      </c>
      <c r="G15" s="69">
        <v>3.11</v>
      </c>
      <c r="H15" s="73">
        <v>50.998380234304584</v>
      </c>
      <c r="I15" s="71">
        <v>5.6429518962220255</v>
      </c>
      <c r="J15" s="72">
        <v>2.152258666944194</v>
      </c>
      <c r="O15" s="34">
        <f t="shared" si="7"/>
        <v>0.09962604486805106</v>
      </c>
      <c r="P15" s="34">
        <f t="shared" si="8"/>
        <v>0.13258606010336685</v>
      </c>
    </row>
    <row r="16" spans="1:16" ht="15" customHeight="1">
      <c r="A16" s="67">
        <f t="shared" si="4"/>
        <v>20</v>
      </c>
      <c r="B16" s="2">
        <v>4.918832984767278</v>
      </c>
      <c r="C16" s="2">
        <v>4.017250165025279</v>
      </c>
      <c r="D16" s="2">
        <v>4.8373971113493885</v>
      </c>
      <c r="E16" s="68">
        <f t="shared" si="5"/>
        <v>4.591160087047315</v>
      </c>
      <c r="F16" s="2">
        <f t="shared" si="6"/>
        <v>0.49868567185787693</v>
      </c>
      <c r="G16" s="69">
        <v>4.18</v>
      </c>
      <c r="H16" s="70">
        <v>81.2702675797161</v>
      </c>
      <c r="I16" s="71">
        <v>7.601424252496158</v>
      </c>
      <c r="J16" s="72">
        <v>4.23843301186429</v>
      </c>
      <c r="O16" s="34">
        <f t="shared" si="7"/>
        <v>0.08553257056079763</v>
      </c>
      <c r="P16" s="34">
        <f t="shared" si="8"/>
        <v>0.12715971849664714</v>
      </c>
    </row>
    <row r="17" spans="1:16" ht="15" customHeight="1">
      <c r="A17" s="67">
        <f t="shared" si="4"/>
        <v>40</v>
      </c>
      <c r="B17" s="2">
        <v>1.456122419354592</v>
      </c>
      <c r="C17" s="2">
        <v>3.3902923316431934</v>
      </c>
      <c r="D17" s="2">
        <v>1.5213385244515958</v>
      </c>
      <c r="E17" s="68">
        <f t="shared" si="5"/>
        <v>2.122584425149794</v>
      </c>
      <c r="F17" s="2">
        <f t="shared" si="6"/>
        <v>1.0983513951511206</v>
      </c>
      <c r="G17" s="69">
        <v>3.6</v>
      </c>
      <c r="H17" s="70">
        <v>50.41585405635075</v>
      </c>
      <c r="I17" s="71">
        <v>3.2235369087306736</v>
      </c>
      <c r="J17" s="72">
        <v>4.553029556650246</v>
      </c>
      <c r="O17" s="34">
        <f t="shared" si="7"/>
        <v>0.06009644872420636</v>
      </c>
      <c r="P17" s="34">
        <f t="shared" si="8"/>
        <v>0.13363538405275305</v>
      </c>
    </row>
    <row r="18" spans="1:16" ht="15" customHeight="1">
      <c r="A18" s="67">
        <f t="shared" si="4"/>
        <v>80</v>
      </c>
      <c r="B18" s="2">
        <v>2.408871671682509</v>
      </c>
      <c r="C18" s="2">
        <v>2.3871329469480487</v>
      </c>
      <c r="D18" s="2">
        <v>3.625511063571064</v>
      </c>
      <c r="E18" s="68">
        <f t="shared" si="5"/>
        <v>2.8071718940672077</v>
      </c>
      <c r="F18" s="2">
        <f t="shared" si="6"/>
        <v>0.7087858564449946</v>
      </c>
      <c r="G18" s="69">
        <v>2.4</v>
      </c>
      <c r="H18" s="70">
        <v>44.18701314169255</v>
      </c>
      <c r="I18" s="71">
        <v>8.906215194009</v>
      </c>
      <c r="J18" s="72">
        <v>2.867130628599182</v>
      </c>
      <c r="O18" s="34">
        <f t="shared" si="7"/>
        <v>0.16774672539586713</v>
      </c>
      <c r="P18" s="34">
        <f t="shared" si="8"/>
        <v>0.21038724626693067</v>
      </c>
    </row>
    <row r="19" spans="1:16" ht="15" customHeight="1">
      <c r="A19" s="67">
        <f t="shared" si="4"/>
        <v>100</v>
      </c>
      <c r="B19" s="2">
        <v>1.6288819069881186</v>
      </c>
      <c r="C19" s="2">
        <v>1.0514191338473609</v>
      </c>
      <c r="D19" s="2">
        <v>1.5421079803819342</v>
      </c>
      <c r="E19" s="68">
        <f t="shared" si="5"/>
        <v>1.407469673739138</v>
      </c>
      <c r="F19" s="2">
        <f t="shared" si="6"/>
        <v>0.31138628550818287</v>
      </c>
      <c r="G19" s="69">
        <v>2.09</v>
      </c>
      <c r="H19" s="70">
        <v>22.58265513752619</v>
      </c>
      <c r="I19" s="71">
        <v>11.665477584049484</v>
      </c>
      <c r="J19" s="72">
        <v>2.2977317737844665</v>
      </c>
      <c r="O19" s="35">
        <f t="shared" si="7"/>
        <v>0.34061645576082616</v>
      </c>
      <c r="P19" s="35">
        <f t="shared" si="8"/>
        <v>0.38207358207675507</v>
      </c>
    </row>
    <row r="20" spans="1:10" ht="12.75">
      <c r="A20" s="6"/>
      <c r="B20" s="4"/>
      <c r="C20" s="4"/>
      <c r="D20" s="4"/>
      <c r="E20" s="5"/>
      <c r="F20" s="4"/>
      <c r="G20" s="8"/>
      <c r="H20" s="7"/>
      <c r="I20" s="7"/>
      <c r="J20" s="3"/>
    </row>
    <row r="21" spans="1:10" ht="12.75">
      <c r="A21" s="6"/>
      <c r="B21" s="4"/>
      <c r="C21" s="4"/>
      <c r="D21" s="4"/>
      <c r="E21" s="5"/>
      <c r="F21" s="4"/>
      <c r="G21" s="8"/>
      <c r="H21" s="7"/>
      <c r="I21" s="7"/>
      <c r="J21" s="3"/>
    </row>
    <row r="22" spans="1:10" ht="12.75">
      <c r="A22" s="6"/>
      <c r="B22" s="4"/>
      <c r="C22" s="4"/>
      <c r="D22" s="4"/>
      <c r="E22" s="5"/>
      <c r="F22" s="4"/>
      <c r="G22" s="8"/>
      <c r="H22" s="7"/>
      <c r="I22" s="7"/>
      <c r="J22" s="3"/>
    </row>
    <row r="23" spans="1:10" ht="12.75">
      <c r="A23" s="6"/>
      <c r="B23" s="4"/>
      <c r="C23" s="4"/>
      <c r="D23" s="4"/>
      <c r="E23" s="5"/>
      <c r="F23" s="4"/>
      <c r="G23" s="8"/>
      <c r="H23" s="7"/>
      <c r="I23" s="7"/>
      <c r="J23" s="3"/>
    </row>
    <row r="24" spans="1:10" ht="12.75">
      <c r="A24" s="6"/>
      <c r="B24" s="4"/>
      <c r="C24" s="4"/>
      <c r="D24" s="4"/>
      <c r="E24" s="5"/>
      <c r="F24" s="4"/>
      <c r="G24" s="8"/>
      <c r="H24" s="7"/>
      <c r="I24" s="7"/>
      <c r="J24" s="3"/>
    </row>
    <row r="25" spans="1:10" ht="12.75">
      <c r="A25" s="6"/>
      <c r="B25" s="4"/>
      <c r="C25" s="4"/>
      <c r="D25" s="4"/>
      <c r="E25" s="5"/>
      <c r="F25" s="4"/>
      <c r="G25" s="8"/>
      <c r="H25" s="7"/>
      <c r="I25" s="7"/>
      <c r="J25" s="3"/>
    </row>
    <row r="26" spans="1:10" ht="12.75">
      <c r="A26" s="6"/>
      <c r="B26" s="4"/>
      <c r="C26" s="4"/>
      <c r="D26" s="4"/>
      <c r="E26" s="5"/>
      <c r="F26" s="4"/>
      <c r="G26" s="8"/>
      <c r="H26" s="7"/>
      <c r="I26" s="7"/>
      <c r="J26" s="3"/>
    </row>
    <row r="27" spans="1:10" ht="12.75">
      <c r="A27" s="6"/>
      <c r="B27" s="4"/>
      <c r="C27" s="4"/>
      <c r="D27" s="4"/>
      <c r="E27" s="5"/>
      <c r="F27" s="4"/>
      <c r="G27" s="8"/>
      <c r="H27" s="7"/>
      <c r="I27" s="7"/>
      <c r="J27" s="3"/>
    </row>
    <row r="28" spans="1:10" ht="12.75">
      <c r="A28" s="6"/>
      <c r="B28" s="4"/>
      <c r="C28" s="4"/>
      <c r="D28" s="4"/>
      <c r="E28" s="5"/>
      <c r="F28" s="4"/>
      <c r="G28" s="8"/>
      <c r="H28" s="7"/>
      <c r="I28" s="7"/>
      <c r="J28" s="3"/>
    </row>
    <row r="29" spans="1:10" ht="12.75">
      <c r="A29" s="6"/>
      <c r="B29" s="4"/>
      <c r="C29" s="4"/>
      <c r="D29" s="4"/>
      <c r="E29" s="5"/>
      <c r="F29" s="4"/>
      <c r="G29" s="8"/>
      <c r="H29" s="7"/>
      <c r="I29" s="7"/>
      <c r="J29" s="3"/>
    </row>
    <row r="30" spans="1:10" ht="12.75">
      <c r="A30" s="6"/>
      <c r="B30" s="4"/>
      <c r="C30" s="4"/>
      <c r="D30" s="4"/>
      <c r="E30" s="5"/>
      <c r="F30" s="4"/>
      <c r="G30" s="8"/>
      <c r="H30" s="7"/>
      <c r="I30" s="7"/>
      <c r="J30" s="3"/>
    </row>
    <row r="31" spans="1:10" ht="12.75">
      <c r="A31" s="6"/>
      <c r="B31" s="4"/>
      <c r="C31" s="4"/>
      <c r="D31" s="4"/>
      <c r="E31" s="5"/>
      <c r="F31" s="4"/>
      <c r="G31" s="8"/>
      <c r="H31" s="7"/>
      <c r="I31" s="7"/>
      <c r="J31" s="3"/>
    </row>
    <row r="32" spans="1:10" ht="12.75">
      <c r="A32" s="6"/>
      <c r="B32" s="4"/>
      <c r="C32" s="4"/>
      <c r="D32" s="4"/>
      <c r="E32" s="5"/>
      <c r="F32" s="4"/>
      <c r="G32" s="8"/>
      <c r="H32" s="7"/>
      <c r="I32" s="7"/>
      <c r="J32" s="3"/>
    </row>
    <row r="33" spans="1:10" ht="12.75">
      <c r="A33" s="6"/>
      <c r="B33" s="4"/>
      <c r="C33" s="4"/>
      <c r="D33" s="4"/>
      <c r="E33" s="5"/>
      <c r="F33" s="4"/>
      <c r="G33" s="8"/>
      <c r="H33" s="7"/>
      <c r="I33" s="7"/>
      <c r="J33" s="3"/>
    </row>
    <row r="34" spans="1:10" ht="12.75">
      <c r="A34" s="6"/>
      <c r="B34" s="4"/>
      <c r="C34" s="4"/>
      <c r="D34" s="4"/>
      <c r="E34" s="5"/>
      <c r="F34" s="4"/>
      <c r="G34" s="8"/>
      <c r="H34" s="7"/>
      <c r="I34" s="7"/>
      <c r="J34" s="3"/>
    </row>
    <row r="35" spans="1:10" ht="12.75">
      <c r="A35" s="6"/>
      <c r="B35" s="4"/>
      <c r="C35" s="4"/>
      <c r="D35" s="4"/>
      <c r="E35" s="5"/>
      <c r="F35" s="4"/>
      <c r="G35" s="8"/>
      <c r="H35" s="7"/>
      <c r="I35" s="7"/>
      <c r="J35" s="3"/>
    </row>
    <row r="36" spans="1:10" ht="12.75">
      <c r="A36" s="6"/>
      <c r="B36" s="4"/>
      <c r="C36" s="4"/>
      <c r="D36" s="4"/>
      <c r="E36" s="5"/>
      <c r="F36" s="4"/>
      <c r="G36" s="8"/>
      <c r="H36" s="7"/>
      <c r="I36" s="7"/>
      <c r="J36" s="3"/>
    </row>
    <row r="37" spans="1:10" ht="12.75">
      <c r="A37" s="6"/>
      <c r="B37" s="4"/>
      <c r="C37" s="4"/>
      <c r="D37" s="4"/>
      <c r="E37" s="5"/>
      <c r="F37" s="4"/>
      <c r="G37" s="8"/>
      <c r="H37" s="7"/>
      <c r="I37" s="7"/>
      <c r="J37" s="3"/>
    </row>
    <row r="38" spans="1:10" ht="12.75">
      <c r="A38" s="6"/>
      <c r="B38" s="4"/>
      <c r="C38" s="4"/>
      <c r="D38" s="4"/>
      <c r="E38" s="5"/>
      <c r="F38" s="4"/>
      <c r="G38" s="8"/>
      <c r="H38" s="7"/>
      <c r="I38" s="7"/>
      <c r="J38" s="3"/>
    </row>
    <row r="39" spans="1:10" ht="12.75">
      <c r="A39" s="6"/>
      <c r="B39" s="4"/>
      <c r="C39" s="4"/>
      <c r="D39" s="4"/>
      <c r="E39" s="5"/>
      <c r="F39" s="4"/>
      <c r="G39" s="8"/>
      <c r="H39" s="7"/>
      <c r="I39" s="7"/>
      <c r="J39" s="3"/>
    </row>
  </sheetData>
  <mergeCells count="4">
    <mergeCell ref="D2:E2"/>
    <mergeCell ref="A1:C1"/>
    <mergeCell ref="K1:M1"/>
    <mergeCell ref="B12:D12"/>
  </mergeCells>
  <printOptions/>
  <pageMargins left="0.7874015748031497" right="0.7874015748031497" top="0.54" bottom="0.5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7" sqref="G1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Elonex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Raimbault</dc:creator>
  <cp:keywords/>
  <dc:description/>
  <cp:lastModifiedBy>garcia</cp:lastModifiedBy>
  <cp:lastPrinted>2003-06-26T07:59:37Z</cp:lastPrinted>
  <dcterms:created xsi:type="dcterms:W3CDTF">2002-02-27T11:35:15Z</dcterms:created>
  <dcterms:modified xsi:type="dcterms:W3CDTF">2003-11-06T14:47:23Z</dcterms:modified>
  <cp:category/>
  <cp:version/>
  <cp:contentType/>
  <cp:contentStatus/>
</cp:coreProperties>
</file>