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3225" windowHeight="41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<sst xmlns="http://schemas.openxmlformats.org/spreadsheetml/2006/main" count="38" uniqueCount="32">
  <si>
    <t>Depth</t>
  </si>
  <si>
    <t>(m)</t>
  </si>
  <si>
    <t>Moyenne</t>
  </si>
  <si>
    <t>14C</t>
  </si>
  <si>
    <t>Nitrate</t>
  </si>
  <si>
    <t>nitrite</t>
  </si>
  <si>
    <t>écart type</t>
  </si>
  <si>
    <t>µM</t>
  </si>
  <si>
    <t>µM C</t>
  </si>
  <si>
    <t>µM N</t>
  </si>
  <si>
    <t>PO4</t>
  </si>
  <si>
    <t>NH4</t>
  </si>
  <si>
    <t xml:space="preserve">                AZOTE PARTICULAIRE</t>
  </si>
  <si>
    <t xml:space="preserve">     CARBONE PARTICULAIRE</t>
  </si>
  <si>
    <t>Production primaire</t>
  </si>
  <si>
    <t>Moy</t>
  </si>
  <si>
    <t>ecartype</t>
  </si>
  <si>
    <t>13C</t>
  </si>
  <si>
    <t>f'ratio</t>
  </si>
  <si>
    <t>f ratio</t>
  </si>
  <si>
    <t>LAGON</t>
  </si>
  <si>
    <t>DIAPALIS 4</t>
  </si>
  <si>
    <r>
      <t>r</t>
    </r>
    <r>
      <rPr>
        <sz val="10"/>
        <color indexed="60"/>
        <rFont val="Arial"/>
        <family val="0"/>
      </rPr>
      <t xml:space="preserve"> NH4</t>
    </r>
  </si>
  <si>
    <r>
      <t>nM.t</t>
    </r>
    <r>
      <rPr>
        <vertAlign val="superscript"/>
        <sz val="10"/>
        <color indexed="60"/>
        <rFont val="Arial"/>
        <family val="2"/>
      </rPr>
      <t>-1</t>
    </r>
  </si>
  <si>
    <r>
      <t>r</t>
    </r>
    <r>
      <rPr>
        <sz val="10"/>
        <color indexed="50"/>
        <rFont val="Arial"/>
        <family val="0"/>
      </rPr>
      <t xml:space="preserve"> NO3</t>
    </r>
  </si>
  <si>
    <r>
      <t>nM.t</t>
    </r>
    <r>
      <rPr>
        <vertAlign val="superscript"/>
        <sz val="10"/>
        <color indexed="50"/>
        <rFont val="Arial"/>
        <family val="2"/>
      </rPr>
      <t>-1</t>
    </r>
  </si>
  <si>
    <r>
      <t>r</t>
    </r>
    <r>
      <rPr>
        <sz val="10"/>
        <color indexed="40"/>
        <rFont val="Arial"/>
        <family val="0"/>
      </rPr>
      <t xml:space="preserve"> N2</t>
    </r>
  </si>
  <si>
    <r>
      <t>nM.t</t>
    </r>
    <r>
      <rPr>
        <vertAlign val="superscript"/>
        <sz val="10"/>
        <color indexed="40"/>
        <rFont val="Arial"/>
        <family val="2"/>
      </rPr>
      <t>-1</t>
    </r>
  </si>
  <si>
    <t>21°96 S</t>
  </si>
  <si>
    <t>166°75E</t>
  </si>
  <si>
    <r>
      <t>(mgC m</t>
    </r>
    <r>
      <rPr>
        <vertAlign val="superscript"/>
        <sz val="12"/>
        <color indexed="48"/>
        <rFont val="Arial"/>
        <family val="2"/>
      </rPr>
      <t xml:space="preserve">-3 </t>
    </r>
    <r>
      <rPr>
        <sz val="12"/>
        <color indexed="48"/>
        <rFont val="Arial"/>
        <family val="2"/>
      </rPr>
      <t>j</t>
    </r>
    <r>
      <rPr>
        <vertAlign val="superscript"/>
        <sz val="12"/>
        <color indexed="48"/>
        <rFont val="Arial"/>
        <family val="2"/>
      </rPr>
      <t>-1</t>
    </r>
    <r>
      <rPr>
        <sz val="12"/>
        <color indexed="48"/>
        <rFont val="Comic Sans MS"/>
        <family val="0"/>
      </rPr>
      <t>)</t>
    </r>
  </si>
  <si>
    <t>STATION 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</si>
</sst>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"/>
    <numFmt numFmtId="173" formatCode="0.0000"/>
    <numFmt numFmtId="174" formatCode="0.000"/>
    <numFmt numFmtId="175" formatCode="0.000000"/>
    <numFmt numFmtId="176" formatCode="0.0000000"/>
    <numFmt numFmtId="177" formatCode="0.00000000"/>
    <numFmt numFmtId="178" formatCode="0.0"/>
    <numFmt numFmtId="179" formatCode="[$-40C]dddd\ d\ mmmm\ yyyy"/>
  </numFmts>
  <fonts count="52">
    <font>
      <sz val="10"/>
      <name val="Arial"/>
      <family val="0"/>
    </font>
    <font>
      <sz val="10"/>
      <name val="MS Sans Serif"/>
      <family val="0"/>
    </font>
    <font>
      <b/>
      <sz val="12"/>
      <name val="Comic Sans MS"/>
      <family val="4"/>
    </font>
    <font>
      <sz val="8"/>
      <name val="Arial"/>
      <family val="0"/>
    </font>
    <font>
      <sz val="8"/>
      <color indexed="10"/>
      <name val="Comic Sans MS"/>
      <family val="0"/>
    </font>
    <font>
      <sz val="10"/>
      <color indexed="10"/>
      <name val="MS Sans Serif"/>
      <family val="0"/>
    </font>
    <font>
      <b/>
      <sz val="8"/>
      <name val="Arial"/>
      <family val="0"/>
    </font>
    <font>
      <b/>
      <vertAlign val="superscript"/>
      <sz val="8"/>
      <name val="Arial"/>
      <family val="2"/>
    </font>
    <font>
      <sz val="8.75"/>
      <color indexed="12"/>
      <name val="Arial"/>
      <family val="2"/>
    </font>
    <font>
      <vertAlign val="superscript"/>
      <sz val="8.75"/>
      <color indexed="12"/>
      <name val="Arial"/>
      <family val="2"/>
    </font>
    <font>
      <sz val="10"/>
      <color indexed="12"/>
      <name val="Arial"/>
      <family val="0"/>
    </font>
    <font>
      <sz val="8"/>
      <color indexed="12"/>
      <name val="Comic Sans MS"/>
      <family val="0"/>
    </font>
    <font>
      <b/>
      <sz val="2.5"/>
      <name val="Arial"/>
      <family val="0"/>
    </font>
    <font>
      <b/>
      <vertAlign val="superscript"/>
      <sz val="2.5"/>
      <name val="Arial"/>
      <family val="2"/>
    </font>
    <font>
      <sz val="2.5"/>
      <name val="Arial"/>
      <family val="0"/>
    </font>
    <font>
      <vertAlign val="superscript"/>
      <sz val="2.5"/>
      <name val="Arial"/>
      <family val="0"/>
    </font>
    <font>
      <b/>
      <sz val="3"/>
      <name val="Arial"/>
      <family val="0"/>
    </font>
    <font>
      <sz val="10"/>
      <color indexed="8"/>
      <name val="Arial"/>
      <family val="2"/>
    </font>
    <font>
      <sz val="8.75"/>
      <name val="Arial"/>
      <family val="2"/>
    </font>
    <font>
      <b/>
      <sz val="8.75"/>
      <name val="Arial"/>
      <family val="2"/>
    </font>
    <font>
      <sz val="4"/>
      <name val="Arial"/>
      <family val="0"/>
    </font>
    <font>
      <sz val="4.5"/>
      <name val="Arial"/>
      <family val="0"/>
    </font>
    <font>
      <sz val="4.25"/>
      <name val="Arial"/>
      <family val="0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MS Sans Serif"/>
      <family val="2"/>
    </font>
    <font>
      <sz val="10"/>
      <color indexed="57"/>
      <name val="Arial"/>
      <family val="0"/>
    </font>
    <font>
      <b/>
      <sz val="8.75"/>
      <color indexed="57"/>
      <name val="Arial"/>
      <family val="2"/>
    </font>
    <font>
      <sz val="10"/>
      <color indexed="14"/>
      <name val="Arial"/>
      <family val="0"/>
    </font>
    <font>
      <b/>
      <sz val="10"/>
      <color indexed="14"/>
      <name val="Arial"/>
      <family val="2"/>
    </font>
    <font>
      <b/>
      <sz val="8"/>
      <color indexed="12"/>
      <name val="Arial"/>
      <family val="2"/>
    </font>
    <font>
      <sz val="10"/>
      <color indexed="60"/>
      <name val="Symbol"/>
      <family val="1"/>
    </font>
    <font>
      <sz val="10"/>
      <color indexed="60"/>
      <name val="Arial"/>
      <family val="0"/>
    </font>
    <font>
      <vertAlign val="superscript"/>
      <sz val="10"/>
      <color indexed="60"/>
      <name val="Arial"/>
      <family val="2"/>
    </font>
    <font>
      <sz val="10"/>
      <color indexed="60"/>
      <name val="MS Sans Serif"/>
      <family val="2"/>
    </font>
    <font>
      <sz val="10"/>
      <color indexed="50"/>
      <name val="Symbol"/>
      <family val="1"/>
    </font>
    <font>
      <sz val="10"/>
      <color indexed="50"/>
      <name val="Arial"/>
      <family val="0"/>
    </font>
    <font>
      <vertAlign val="superscript"/>
      <sz val="10"/>
      <color indexed="50"/>
      <name val="Arial"/>
      <family val="2"/>
    </font>
    <font>
      <sz val="10"/>
      <color indexed="40"/>
      <name val="Symbol"/>
      <family val="1"/>
    </font>
    <font>
      <sz val="10"/>
      <color indexed="40"/>
      <name val="Arial"/>
      <family val="0"/>
    </font>
    <font>
      <vertAlign val="superscript"/>
      <sz val="10"/>
      <color indexed="40"/>
      <name val="Arial"/>
      <family val="2"/>
    </font>
    <font>
      <b/>
      <sz val="14"/>
      <name val="Comic Sans MS"/>
      <family val="4"/>
    </font>
    <font>
      <sz val="10"/>
      <name val="Comic Sans MS"/>
      <family val="4"/>
    </font>
    <font>
      <sz val="12"/>
      <name val="Comic Sans MS"/>
      <family val="4"/>
    </font>
    <font>
      <sz val="12"/>
      <color indexed="12"/>
      <name val="Comic Sans MS"/>
      <family val="4"/>
    </font>
    <font>
      <sz val="12"/>
      <color indexed="10"/>
      <name val="Comic Sans MS"/>
      <family val="4"/>
    </font>
    <font>
      <sz val="10"/>
      <color indexed="48"/>
      <name val="Comic Sans MS"/>
      <family val="4"/>
    </font>
    <font>
      <sz val="12"/>
      <color indexed="48"/>
      <name val="Comic Sans MS"/>
      <family val="0"/>
    </font>
    <font>
      <vertAlign val="superscript"/>
      <sz val="12"/>
      <color indexed="48"/>
      <name val="Arial"/>
      <family val="2"/>
    </font>
    <font>
      <sz val="12"/>
      <color indexed="48"/>
      <name val="Arial"/>
      <family val="2"/>
    </font>
    <font>
      <sz val="10"/>
      <color indexed="4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178" fontId="17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4" fontId="17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178" fontId="17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174" fontId="25" fillId="0" borderId="1" xfId="0" applyNumberFormat="1" applyFont="1" applyBorder="1" applyAlignment="1">
      <alignment horizontal="center"/>
    </xf>
    <xf numFmtId="174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174" fontId="25" fillId="0" borderId="2" xfId="0" applyNumberFormat="1" applyFont="1" applyBorder="1" applyAlignment="1">
      <alignment horizontal="center"/>
    </xf>
    <xf numFmtId="174" fontId="0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17" fillId="0" borderId="2" xfId="0" applyNumberFormat="1" applyFont="1" applyBorder="1" applyAlignment="1">
      <alignment horizontal="center"/>
    </xf>
    <xf numFmtId="178" fontId="17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26" fillId="0" borderId="2" xfId="0" applyNumberFormat="1" applyFont="1" applyBorder="1" applyAlignment="1">
      <alignment horizontal="center"/>
    </xf>
    <xf numFmtId="2" fontId="26" fillId="0" borderId="1" xfId="0" applyNumberFormat="1" applyFont="1" applyBorder="1" applyAlignment="1">
      <alignment horizontal="center"/>
    </xf>
    <xf numFmtId="2" fontId="28" fillId="0" borderId="2" xfId="0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26" fillId="0" borderId="4" xfId="0" applyFont="1" applyBorder="1" applyAlignment="1">
      <alignment/>
    </xf>
    <xf numFmtId="0" fontId="26" fillId="0" borderId="5" xfId="0" applyFont="1" applyBorder="1" applyAlignment="1">
      <alignment/>
    </xf>
    <xf numFmtId="0" fontId="26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8" fillId="0" borderId="4" xfId="0" applyFont="1" applyBorder="1" applyAlignment="1">
      <alignment horizontal="left"/>
    </xf>
    <xf numFmtId="0" fontId="28" fillId="0" borderId="5" xfId="0" applyFont="1" applyBorder="1" applyAlignment="1">
      <alignment horizontal="left"/>
    </xf>
    <xf numFmtId="0" fontId="28" fillId="0" borderId="6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3" xfId="0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38" fillId="0" borderId="3" xfId="0" applyFont="1" applyBorder="1" applyAlignment="1">
      <alignment vertical="center"/>
    </xf>
    <xf numFmtId="0" fontId="35" fillId="0" borderId="3" xfId="0" applyFont="1" applyBorder="1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1" fillId="0" borderId="3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4" fillId="2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78" fontId="32" fillId="0" borderId="1" xfId="0" applyNumberFormat="1" applyFont="1" applyBorder="1" applyAlignment="1">
      <alignment horizontal="center"/>
    </xf>
    <xf numFmtId="178" fontId="36" fillId="0" borderId="1" xfId="0" applyNumberFormat="1" applyFont="1" applyBorder="1" applyAlignment="1">
      <alignment horizontal="center"/>
    </xf>
    <xf numFmtId="2" fontId="39" fillId="0" borderId="1" xfId="0" applyNumberFormat="1" applyFont="1" applyBorder="1" applyAlignment="1">
      <alignment horizontal="center"/>
    </xf>
    <xf numFmtId="178" fontId="34" fillId="2" borderId="1" xfId="0" applyNumberFormat="1" applyFont="1" applyFill="1" applyBorder="1" applyAlignment="1">
      <alignment horizontal="center"/>
    </xf>
    <xf numFmtId="0" fontId="44" fillId="0" borderId="5" xfId="0" applyFont="1" applyBorder="1" applyAlignment="1">
      <alignment horizontal="center" vertical="center"/>
    </xf>
    <xf numFmtId="0" fontId="45" fillId="2" borderId="3" xfId="0" applyFont="1" applyFill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/>
    </xf>
    <xf numFmtId="0" fontId="32" fillId="0" borderId="2" xfId="0" applyFon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41" fillId="0" borderId="0" xfId="0" applyFont="1" applyAlignment="1">
      <alignment horizontal="center"/>
    </xf>
    <xf numFmtId="14" fontId="43" fillId="0" borderId="0" xfId="0" applyNumberFormat="1" applyFont="1" applyAlignment="1">
      <alignment horizontal="center"/>
    </xf>
    <xf numFmtId="0" fontId="46" fillId="0" borderId="4" xfId="0" applyFont="1" applyBorder="1" applyAlignment="1">
      <alignment horizontal="center"/>
    </xf>
    <xf numFmtId="0" fontId="46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Feuil1!$E$14:$E$39</c:f>
              <c:numCache/>
            </c:numRef>
          </c:xVal>
          <c:yVal>
            <c:numRef>
              <c:f>Feuil1!$G$14:$G$39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Feuil1!$E$14:$E$39</c:f>
              <c:numCache/>
            </c:numRef>
          </c:xVal>
          <c:yVal>
            <c:numRef>
              <c:f>Feuil1!$H$14:$H$39</c:f>
              <c:numCache/>
            </c:numRef>
          </c:yVal>
          <c:smooth val="0"/>
        </c:ser>
        <c:axId val="18561476"/>
        <c:axId val="32835557"/>
      </c:scatterChart>
      <c:valAx>
        <c:axId val="18561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13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835557"/>
        <c:crosses val="autoZero"/>
        <c:crossBetween val="midCat"/>
        <c:dispUnits/>
      </c:valAx>
      <c:valAx>
        <c:axId val="32835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14C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561476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Feuil1!$E$14:$E$39</c:f>
              <c:numCache/>
            </c:numRef>
          </c:xVal>
          <c:yVal>
            <c:numRef>
              <c:f>Feuil1!$G$14:$G$39</c:f>
              <c:numCache/>
            </c:numRef>
          </c:yVal>
          <c:smooth val="0"/>
        </c:ser>
        <c:axId val="27084558"/>
        <c:axId val="42434431"/>
      </c:scatterChart>
      <c:valAx>
        <c:axId val="27084558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13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434431"/>
        <c:crosses val="autoZero"/>
        <c:crossBetween val="midCat"/>
        <c:dispUnits/>
      </c:valAx>
      <c:valAx>
        <c:axId val="42434431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14C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084558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DIAPALIS 5</a:t>
            </a:r>
          </a:p>
        </c:rich>
      </c:tx>
      <c:layout/>
      <c:spPr>
        <a:solidFill>
          <a:srgbClr val="FF0000"/>
        </a:solidFill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Feuil1!#REF!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Feuil1!#REF!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Feuil1!#REF!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6365560"/>
        <c:axId val="14636857"/>
      </c:scatterChart>
      <c:valAx>
        <c:axId val="46365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13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636857"/>
        <c:crosses val="autoZero"/>
        <c:crossBetween val="midCat"/>
        <c:dispUnits/>
      </c:valAx>
      <c:valAx>
        <c:axId val="14636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14C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365560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5"/>
          <c:y val="0.05925"/>
          <c:w val="0.85325"/>
          <c:h val="0.93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1.9726575875754377</c:v>
                </c:pt>
                <c:pt idx="1">
                  <c:v>1.9937709552199634</c:v>
                </c:pt>
                <c:pt idx="2">
                  <c:v>1.8490527120315519</c:v>
                </c:pt>
                <c:pt idx="3">
                  <c:v>1.5064943508039694</c:v>
                </c:pt>
                <c:pt idx="4">
                  <c:v>1.0585544775887321</c:v>
                </c:pt>
                <c:pt idx="5">
                  <c:v>0.9440967210555733</c:v>
                </c:pt>
              </c:numLit>
            </c:plus>
            <c:minus>
              <c:numLit>
                <c:ptCount val="6"/>
                <c:pt idx="0">
                  <c:v>1.9726575875754377</c:v>
                </c:pt>
                <c:pt idx="1">
                  <c:v>1.9937709552199634</c:v>
                </c:pt>
                <c:pt idx="2">
                  <c:v>1.8490527120315519</c:v>
                </c:pt>
                <c:pt idx="3">
                  <c:v>1.5064943508039694</c:v>
                </c:pt>
                <c:pt idx="4">
                  <c:v>1.0585544775887321</c:v>
                </c:pt>
                <c:pt idx="5">
                  <c:v>0.9440967210555733</c:v>
                </c:pt>
              </c:numLit>
            </c:minus>
            <c:noEndCap val="0"/>
            <c:spPr>
              <a:ln w="12700">
                <a:solidFill>
                  <a:srgbClr val="339966"/>
                </a:solidFill>
              </a:ln>
            </c:spPr>
          </c:errBars>
          <c:xVal>
            <c:numRef>
              <c:f>Feuil1!$L$5:$L$10</c:f>
              <c:numCache/>
            </c:numRef>
          </c:xVal>
          <c:yVal>
            <c:numRef>
              <c:f>Feuil1!$A$5:$A$10</c:f>
              <c:numCache/>
            </c:numRef>
          </c:yVal>
          <c:smooth val="0"/>
        </c:ser>
        <c:axId val="64622850"/>
        <c:axId val="44734739"/>
      </c:scatterChart>
      <c:valAx>
        <c:axId val="6462285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rPr>
                  <a:t>COP µMC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4734739"/>
        <c:crosses val="autoZero"/>
        <c:crossBetween val="midCat"/>
        <c:dispUnits/>
        <c:majorUnit val="2"/>
      </c:valAx>
      <c:valAx>
        <c:axId val="44734739"/>
        <c:scaling>
          <c:orientation val="maxMin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Prof. 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462285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"/>
          <c:y val="0.058"/>
          <c:w val="0.85875"/>
          <c:h val="0.93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0.10199493488527886</c:v>
                </c:pt>
                <c:pt idx="1">
                  <c:v>0.06589882183649635</c:v>
                </c:pt>
                <c:pt idx="2">
                  <c:v>0.10488013285396747</c:v>
                </c:pt>
                <c:pt idx="3">
                  <c:v>0.08110934424186314</c:v>
                </c:pt>
                <c:pt idx="4">
                  <c:v>0.05520887107694006</c:v>
                </c:pt>
                <c:pt idx="5">
                  <c:v>0.023392856332425976</c:v>
                </c:pt>
              </c:numLit>
            </c:plus>
            <c:minus>
              <c:numLit>
                <c:ptCount val="6"/>
                <c:pt idx="0">
                  <c:v>0.10199493488527886</c:v>
                </c:pt>
                <c:pt idx="1">
                  <c:v>0.06589882183649635</c:v>
                </c:pt>
                <c:pt idx="2">
                  <c:v>0.10488013285396747</c:v>
                </c:pt>
                <c:pt idx="3">
                  <c:v>0.08110934424186314</c:v>
                </c:pt>
                <c:pt idx="4">
                  <c:v>0.05520887107694006</c:v>
                </c:pt>
                <c:pt idx="5">
                  <c:v>0.023392856332425976</c:v>
                </c:pt>
              </c:numLit>
            </c:minus>
            <c:noEndCap val="0"/>
            <c:spPr>
              <a:ln w="12700">
                <a:solidFill>
                  <a:srgbClr val="FF00FF"/>
                </a:solidFill>
              </a:ln>
            </c:spPr>
          </c:errBars>
          <c:xVal>
            <c:numRef>
              <c:f>Feuil1!$Q$5:$Q$10</c:f>
              <c:numCache/>
            </c:numRef>
          </c:xVal>
          <c:yVal>
            <c:numRef>
              <c:f>Feuil1!$A$5:$A$10</c:f>
              <c:numCache/>
            </c:numRef>
          </c:yVal>
          <c:smooth val="0"/>
        </c:ser>
        <c:axId val="67068332"/>
        <c:axId val="66744077"/>
      </c:scatterChart>
      <c:valAx>
        <c:axId val="6706833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NOP µMN</a:t>
                </a:r>
              </a:p>
            </c:rich>
          </c:tx>
          <c:layout>
            <c:manualLayout>
              <c:xMode val="factor"/>
              <c:yMode val="factor"/>
              <c:x val="0.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744077"/>
        <c:crosses val="autoZero"/>
        <c:crossBetween val="midCat"/>
        <c:dispUnits/>
        <c:majorUnit val="0.5"/>
      </c:valAx>
      <c:valAx>
        <c:axId val="66744077"/>
        <c:scaling>
          <c:orientation val="maxMin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Prof. 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706833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"/>
          <c:y val="0.03675"/>
          <c:w val="0.90225"/>
          <c:h val="0.95575"/>
        </c:manualLayout>
      </c:layout>
      <c:scatterChart>
        <c:scatterStyle val="lineMarker"/>
        <c:varyColors val="0"/>
        <c:ser>
          <c:idx val="0"/>
          <c:order val="0"/>
          <c:tx>
            <c:v>13C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9.270349121635325</c:v>
                </c:pt>
                <c:pt idx="1">
                  <c:v>1.900854512792969</c:v>
                </c:pt>
                <c:pt idx="2">
                  <c:v>3.9454351038943294</c:v>
                </c:pt>
                <c:pt idx="3">
                  <c:v>1.2957239546210713</c:v>
                </c:pt>
                <c:pt idx="4">
                  <c:v>3.5657602090521374</c:v>
                </c:pt>
                <c:pt idx="5">
                  <c:v>0.25660118876046134</c:v>
                </c:pt>
              </c:numLit>
            </c:plus>
            <c:minus>
              <c:numLit>
                <c:ptCount val="6"/>
                <c:pt idx="0">
                  <c:v>9.270349121635325</c:v>
                </c:pt>
                <c:pt idx="1">
                  <c:v>1.900854512792969</c:v>
                </c:pt>
                <c:pt idx="2">
                  <c:v>3.9454351038943294</c:v>
                </c:pt>
                <c:pt idx="3">
                  <c:v>1.2957239546210713</c:v>
                </c:pt>
                <c:pt idx="4">
                  <c:v>3.5657602090521374</c:v>
                </c:pt>
                <c:pt idx="5">
                  <c:v>0.25660118876046134</c:v>
                </c:pt>
              </c:numLit>
            </c:minus>
            <c:noEndCap val="0"/>
            <c:spPr>
              <a:ln w="12700">
                <a:solidFill>
                  <a:srgbClr val="0000FF"/>
                </a:solidFill>
              </a:ln>
            </c:spPr>
          </c:errBars>
          <c:xVal>
            <c:numRef>
              <c:f>Feuil1!$E$14:$E$19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ser>
          <c:idx val="1"/>
          <c:order val="1"/>
          <c:tx>
            <c:v>14C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Feuil1!$G$14:$G$19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axId val="63825782"/>
        <c:axId val="37561127"/>
      </c:scatterChart>
      <c:valAx>
        <c:axId val="6382578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Production primaire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561127"/>
        <c:crosses val="autoZero"/>
        <c:crossBetween val="midCat"/>
        <c:dispUnits/>
      </c:valAx>
      <c:valAx>
        <c:axId val="37561127"/>
        <c:scaling>
          <c:orientation val="maxMin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Prof. 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82578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45"/>
          <c:y val="0.81725"/>
          <c:w val="0.3915"/>
          <c:h val="0.1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"/>
          <c:y val="0.03525"/>
          <c:w val="0.90925"/>
          <c:h val="0.95575"/>
        </c:manualLayout>
      </c:layout>
      <c:scatterChart>
        <c:scatterStyle val="lineMarker"/>
        <c:varyColors val="0"/>
        <c:ser>
          <c:idx val="0"/>
          <c:order val="0"/>
          <c:tx>
            <c:v>NH4</c:v>
          </c:tx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9.270349121635325</c:v>
                </c:pt>
                <c:pt idx="1">
                  <c:v>1.900854512792969</c:v>
                </c:pt>
                <c:pt idx="2">
                  <c:v>3.9454351038943294</c:v>
                </c:pt>
                <c:pt idx="3">
                  <c:v>1.2957239546210713</c:v>
                </c:pt>
                <c:pt idx="4">
                  <c:v>3.5657602090521374</c:v>
                </c:pt>
                <c:pt idx="5">
                  <c:v>0.25660118876046134</c:v>
                </c:pt>
              </c:numLit>
            </c:plus>
            <c:minus>
              <c:numLit>
                <c:ptCount val="6"/>
                <c:pt idx="0">
                  <c:v>9.270349121635325</c:v>
                </c:pt>
                <c:pt idx="1">
                  <c:v>1.900854512792969</c:v>
                </c:pt>
                <c:pt idx="2">
                  <c:v>3.9454351038943294</c:v>
                </c:pt>
                <c:pt idx="3">
                  <c:v>1.2957239546210713</c:v>
                </c:pt>
                <c:pt idx="4">
                  <c:v>3.5657602090521374</c:v>
                </c:pt>
                <c:pt idx="5">
                  <c:v>0.25660118876046134</c:v>
                </c:pt>
              </c:numLit>
            </c:minus>
            <c:noEndCap val="1"/>
          </c:errBars>
          <c:xVal>
            <c:numRef>
              <c:f>Feuil1!$H$14:$H$19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ser>
          <c:idx val="1"/>
          <c:order val="1"/>
          <c:tx>
            <c:v>NO3</c:v>
          </c:tx>
          <c:spPr>
            <a:ln w="3175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Feuil1!$I$14:$I$19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ser>
          <c:idx val="2"/>
          <c:order val="2"/>
          <c:tx>
            <c:v>N2</c:v>
          </c:tx>
          <c:spPr>
            <a:ln w="3175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Feuil1!$J$14:$J$19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axId val="2505824"/>
        <c:axId val="22552417"/>
      </c:scatterChart>
      <c:valAx>
        <c:axId val="250582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Absorption d'azote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2552417"/>
        <c:crosses val="autoZero"/>
        <c:crossBetween val="midCat"/>
        <c:dispUnits/>
      </c:valAx>
      <c:valAx>
        <c:axId val="22552417"/>
        <c:scaling>
          <c:orientation val="maxMin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Prof. 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50582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45"/>
          <c:y val="0.399"/>
          <c:w val="0.3725"/>
          <c:h val="0.18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DIAPALIS 3</a:t>
            </a:r>
          </a:p>
        </c:rich>
      </c:tx>
      <c:layout>
        <c:manualLayout>
          <c:xMode val="factor"/>
          <c:yMode val="factor"/>
          <c:x val="-0.2275"/>
          <c:y val="0.0615"/>
        </c:manualLayout>
      </c:layout>
      <c:spPr>
        <a:solidFill>
          <a:srgbClr val="FF0000"/>
        </a:solidFill>
        <a:ln w="3175">
          <a:noFill/>
        </a:ln>
      </c:spPr>
    </c:title>
    <c:plotArea>
      <c:layout>
        <c:manualLayout>
          <c:xMode val="edge"/>
          <c:yMode val="edge"/>
          <c:x val="0.0665"/>
          <c:y val="0.00875"/>
          <c:w val="0.90025"/>
          <c:h val="0.92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y = 1,08x + 1,341
R</a:t>
                    </a:r>
                    <a:r>
                      <a:rPr lang="en-US" cap="none" sz="875" b="0" i="0" u="none" baseline="3000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75" b="0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 = 0,92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Feuil1!$E$14:$E$39</c:f>
              <c:numCache>
                <c:ptCount val="26"/>
                <c:pt idx="0">
                  <c:v>36.725808085823495</c:v>
                </c:pt>
                <c:pt idx="1">
                  <c:v>13.223548857147698</c:v>
                </c:pt>
                <c:pt idx="2">
                  <c:v>8.504181268445999</c:v>
                </c:pt>
                <c:pt idx="3">
                  <c:v>5.73331995150712</c:v>
                </c:pt>
                <c:pt idx="4">
                  <c:v>5.641145671944858</c:v>
                </c:pt>
                <c:pt idx="5">
                  <c:v>2.648042578534581</c:v>
                </c:pt>
              </c:numCache>
            </c:numRef>
          </c:xVal>
          <c:yVal>
            <c:numRef>
              <c:f>Feuil1!$G$14:$G$39</c:f>
              <c:numCache>
                <c:ptCount val="26"/>
                <c:pt idx="0">
                  <c:v>33.04283671920504</c:v>
                </c:pt>
                <c:pt idx="1">
                  <c:v>14.317524754222779</c:v>
                </c:pt>
                <c:pt idx="2">
                  <c:v>11.675521118308419</c:v>
                </c:pt>
                <c:pt idx="3">
                  <c:v>14.081790423072169</c:v>
                </c:pt>
                <c:pt idx="4">
                  <c:v>6.520500555977196</c:v>
                </c:pt>
                <c:pt idx="5">
                  <c:v>1.3298974530949397</c:v>
                </c:pt>
              </c:numCache>
            </c:numRef>
          </c:yVal>
          <c:smooth val="0"/>
        </c:ser>
        <c:axId val="1645162"/>
        <c:axId val="14806459"/>
      </c:scatterChart>
      <c:valAx>
        <c:axId val="1645162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Production primaire 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13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806459"/>
        <c:crosses val="autoZero"/>
        <c:crossBetween val="midCat"/>
        <c:dispUnits/>
      </c:valAx>
      <c:valAx>
        <c:axId val="14806459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PP 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14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45162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39</xdr:row>
      <xdr:rowOff>0</xdr:rowOff>
    </xdr:from>
    <xdr:to>
      <xdr:col>5</xdr:col>
      <xdr:colOff>123825</xdr:colOff>
      <xdr:row>39</xdr:row>
      <xdr:rowOff>0</xdr:rowOff>
    </xdr:to>
    <xdr:graphicFrame>
      <xdr:nvGraphicFramePr>
        <xdr:cNvPr id="1" name="Chart 2"/>
        <xdr:cNvGraphicFramePr/>
      </xdr:nvGraphicFramePr>
      <xdr:xfrm>
        <a:off x="66675" y="6886575"/>
        <a:ext cx="2362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39</xdr:row>
      <xdr:rowOff>0</xdr:rowOff>
    </xdr:from>
    <xdr:to>
      <xdr:col>10</xdr:col>
      <xdr:colOff>352425</xdr:colOff>
      <xdr:row>39</xdr:row>
      <xdr:rowOff>0</xdr:rowOff>
    </xdr:to>
    <xdr:graphicFrame>
      <xdr:nvGraphicFramePr>
        <xdr:cNvPr id="2" name="Chart 3"/>
        <xdr:cNvGraphicFramePr/>
      </xdr:nvGraphicFramePr>
      <xdr:xfrm>
        <a:off x="2762250" y="6886575"/>
        <a:ext cx="2152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39</xdr:row>
      <xdr:rowOff>0</xdr:rowOff>
    </xdr:from>
    <xdr:to>
      <xdr:col>12</xdr:col>
      <xdr:colOff>295275</xdr:colOff>
      <xdr:row>39</xdr:row>
      <xdr:rowOff>0</xdr:rowOff>
    </xdr:to>
    <xdr:graphicFrame>
      <xdr:nvGraphicFramePr>
        <xdr:cNvPr id="3" name="Chart 6"/>
        <xdr:cNvGraphicFramePr/>
      </xdr:nvGraphicFramePr>
      <xdr:xfrm>
        <a:off x="3629025" y="6886575"/>
        <a:ext cx="21145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4</xdr:col>
      <xdr:colOff>28575</xdr:colOff>
      <xdr:row>36</xdr:row>
      <xdr:rowOff>142875</xdr:rowOff>
    </xdr:to>
    <xdr:graphicFrame>
      <xdr:nvGraphicFramePr>
        <xdr:cNvPr id="4" name="Chart 7"/>
        <xdr:cNvGraphicFramePr/>
      </xdr:nvGraphicFramePr>
      <xdr:xfrm>
        <a:off x="0" y="3971925"/>
        <a:ext cx="190500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66675</xdr:colOff>
      <xdr:row>21</xdr:row>
      <xdr:rowOff>9525</xdr:rowOff>
    </xdr:from>
    <xdr:to>
      <xdr:col>8</xdr:col>
      <xdr:colOff>228600</xdr:colOff>
      <xdr:row>36</xdr:row>
      <xdr:rowOff>152400</xdr:rowOff>
    </xdr:to>
    <xdr:graphicFrame>
      <xdr:nvGraphicFramePr>
        <xdr:cNvPr id="5" name="Chart 8"/>
        <xdr:cNvGraphicFramePr/>
      </xdr:nvGraphicFramePr>
      <xdr:xfrm>
        <a:off x="1943100" y="3981450"/>
        <a:ext cx="1914525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257175</xdr:colOff>
      <xdr:row>21</xdr:row>
      <xdr:rowOff>28575</xdr:rowOff>
    </xdr:from>
    <xdr:to>
      <xdr:col>12</xdr:col>
      <xdr:colOff>323850</xdr:colOff>
      <xdr:row>36</xdr:row>
      <xdr:rowOff>133350</xdr:rowOff>
    </xdr:to>
    <xdr:graphicFrame>
      <xdr:nvGraphicFramePr>
        <xdr:cNvPr id="6" name="Chart 9"/>
        <xdr:cNvGraphicFramePr/>
      </xdr:nvGraphicFramePr>
      <xdr:xfrm>
        <a:off x="3886200" y="4000500"/>
        <a:ext cx="1885950" cy="2533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333375</xdr:colOff>
      <xdr:row>21</xdr:row>
      <xdr:rowOff>9525</xdr:rowOff>
    </xdr:from>
    <xdr:to>
      <xdr:col>16</xdr:col>
      <xdr:colOff>466725</xdr:colOff>
      <xdr:row>36</xdr:row>
      <xdr:rowOff>133350</xdr:rowOff>
    </xdr:to>
    <xdr:graphicFrame>
      <xdr:nvGraphicFramePr>
        <xdr:cNvPr id="7" name="Chart 10"/>
        <xdr:cNvGraphicFramePr/>
      </xdr:nvGraphicFramePr>
      <xdr:xfrm>
        <a:off x="5781675" y="3981450"/>
        <a:ext cx="201930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9</xdr:row>
      <xdr:rowOff>104775</xdr:rowOff>
    </xdr:from>
    <xdr:to>
      <xdr:col>5</xdr:col>
      <xdr:colOff>219075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1085850" y="1562100"/>
        <a:ext cx="294322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="75" zoomScaleNormal="75" workbookViewId="0" topLeftCell="A1">
      <selection activeCell="K13" sqref="K13"/>
    </sheetView>
  </sheetViews>
  <sheetFormatPr defaultColWidth="11.421875" defaultRowHeight="12.75"/>
  <cols>
    <col min="1" max="1" width="7.421875" style="0" customWidth="1"/>
    <col min="2" max="2" width="7.28125" style="0" customWidth="1"/>
    <col min="3" max="3" width="7.00390625" style="0" customWidth="1"/>
    <col min="4" max="5" width="6.421875" style="0" customWidth="1"/>
    <col min="6" max="7" width="6.57421875" style="0" customWidth="1"/>
    <col min="8" max="8" width="6.7109375" style="0" customWidth="1"/>
    <col min="9" max="9" width="6.8515625" style="0" customWidth="1"/>
    <col min="10" max="10" width="7.140625" style="0" customWidth="1"/>
    <col min="11" max="11" width="6.421875" style="0" customWidth="1"/>
    <col min="12" max="12" width="6.8515625" style="0" customWidth="1"/>
    <col min="13" max="13" width="8.00390625" style="0" customWidth="1"/>
    <col min="14" max="14" width="6.8515625" style="0" customWidth="1"/>
    <col min="15" max="15" width="7.00390625" style="0" customWidth="1"/>
    <col min="16" max="16" width="6.421875" style="0" customWidth="1"/>
    <col min="17" max="17" width="7.421875" style="0" customWidth="1"/>
    <col min="18" max="18" width="7.7109375" style="0" customWidth="1"/>
  </cols>
  <sheetData>
    <row r="1" spans="1:18" ht="22.5">
      <c r="A1" s="81" t="s">
        <v>21</v>
      </c>
      <c r="B1" s="81"/>
      <c r="C1" s="81"/>
      <c r="F1" s="1" t="s">
        <v>31</v>
      </c>
      <c r="G1" s="1"/>
      <c r="H1" s="36"/>
      <c r="I1" s="37" t="s">
        <v>20</v>
      </c>
      <c r="J1" s="37"/>
      <c r="K1" s="82">
        <v>37350</v>
      </c>
      <c r="L1" s="82"/>
      <c r="M1" s="82"/>
      <c r="N1" s="37"/>
      <c r="O1" s="37"/>
      <c r="P1" s="37"/>
      <c r="Q1" s="36" t="s">
        <v>28</v>
      </c>
      <c r="R1" s="36" t="s">
        <v>29</v>
      </c>
    </row>
    <row r="2" spans="1:5" ht="9.75" customHeight="1">
      <c r="A2" s="1"/>
      <c r="D2" s="80"/>
      <c r="E2" s="80"/>
    </row>
    <row r="3" spans="1:18" ht="15" customHeight="1">
      <c r="A3" s="38" t="s">
        <v>0</v>
      </c>
      <c r="B3" s="39"/>
      <c r="C3" s="39"/>
      <c r="D3" s="40" t="s">
        <v>4</v>
      </c>
      <c r="E3" s="39" t="s">
        <v>5</v>
      </c>
      <c r="F3" s="39" t="s">
        <v>11</v>
      </c>
      <c r="G3" s="39" t="s">
        <v>10</v>
      </c>
      <c r="H3" s="40"/>
      <c r="I3" s="42" t="s">
        <v>13</v>
      </c>
      <c r="J3" s="43"/>
      <c r="K3" s="43"/>
      <c r="L3" s="43"/>
      <c r="M3" s="44"/>
      <c r="N3" s="49" t="s">
        <v>12</v>
      </c>
      <c r="O3" s="50"/>
      <c r="P3" s="50"/>
      <c r="Q3" s="50"/>
      <c r="R3" s="51"/>
    </row>
    <row r="4" spans="1:18" ht="15" customHeight="1">
      <c r="A4" s="23" t="s">
        <v>1</v>
      </c>
      <c r="B4" s="27"/>
      <c r="C4" s="24"/>
      <c r="D4" s="41" t="s">
        <v>7</v>
      </c>
      <c r="E4" s="41" t="s">
        <v>7</v>
      </c>
      <c r="F4" s="27" t="s">
        <v>7</v>
      </c>
      <c r="G4" s="27"/>
      <c r="H4" s="27"/>
      <c r="I4" s="45"/>
      <c r="J4" s="53" t="s">
        <v>8</v>
      </c>
      <c r="K4" s="46"/>
      <c r="L4" s="47" t="s">
        <v>2</v>
      </c>
      <c r="M4" s="48" t="s">
        <v>6</v>
      </c>
      <c r="N4" s="52"/>
      <c r="O4" s="53" t="s">
        <v>9</v>
      </c>
      <c r="P4" s="54"/>
      <c r="Q4" s="47" t="s">
        <v>2</v>
      </c>
      <c r="R4" s="48" t="s">
        <v>6</v>
      </c>
    </row>
    <row r="5" spans="1:18" ht="15" customHeight="1">
      <c r="A5" s="23">
        <v>0</v>
      </c>
      <c r="B5" s="24"/>
      <c r="C5" s="24"/>
      <c r="D5" s="25">
        <v>0.096</v>
      </c>
      <c r="E5" s="26">
        <v>0.005</v>
      </c>
      <c r="F5" s="25">
        <v>0.011770400000000004</v>
      </c>
      <c r="G5" s="27">
        <v>0.031</v>
      </c>
      <c r="H5" s="27"/>
      <c r="I5" s="28">
        <v>7.966666666666668</v>
      </c>
      <c r="J5" s="29">
        <v>11.0375</v>
      </c>
      <c r="K5" s="30">
        <v>11.647222222222224</v>
      </c>
      <c r="L5" s="32">
        <f aca="true" t="shared" si="0" ref="L5:L10">AVERAGE(I5:K5)</f>
        <v>10.21712962962963</v>
      </c>
      <c r="M5" s="31">
        <f aca="true" t="shared" si="1" ref="M5:M10">STDEV(I5:K5)</f>
        <v>1.9726575875754377</v>
      </c>
      <c r="N5" s="31">
        <v>0.976190476190476</v>
      </c>
      <c r="O5" s="31">
        <v>1.1773809523809522</v>
      </c>
      <c r="P5" s="31">
        <v>1.0476190476190474</v>
      </c>
      <c r="Q5" s="34">
        <f aca="true" t="shared" si="2" ref="Q5:Q10">AVERAGE(N5:P5)</f>
        <v>1.067063492063492</v>
      </c>
      <c r="R5" s="31">
        <f aca="true" t="shared" si="3" ref="R5:R10">STDEV(N5:P5)</f>
        <v>0.10199493488527886</v>
      </c>
    </row>
    <row r="6" spans="1:18" ht="15" customHeight="1">
      <c r="A6" s="17">
        <v>5</v>
      </c>
      <c r="B6" s="18"/>
      <c r="C6" s="18"/>
      <c r="D6" s="19">
        <v>0.064</v>
      </c>
      <c r="E6" s="20">
        <v>0.004</v>
      </c>
      <c r="F6" s="19">
        <v>0.0795888</v>
      </c>
      <c r="G6" s="21">
        <v>0.027</v>
      </c>
      <c r="H6" s="21"/>
      <c r="I6" s="22">
        <v>6.862068965517242</v>
      </c>
      <c r="J6" s="9">
        <v>10.767241379310347</v>
      </c>
      <c r="K6" s="10">
        <v>9.512931034482758</v>
      </c>
      <c r="L6" s="33">
        <f t="shared" si="0"/>
        <v>9.047413793103448</v>
      </c>
      <c r="M6" s="2">
        <f t="shared" si="1"/>
        <v>1.9937709552199634</v>
      </c>
      <c r="N6" s="2">
        <v>1.0332512315270934</v>
      </c>
      <c r="O6" s="2">
        <v>0.9019704433497537</v>
      </c>
      <c r="P6" s="2">
        <v>0.9777093596059114</v>
      </c>
      <c r="Q6" s="35">
        <f t="shared" si="2"/>
        <v>0.9709770114942528</v>
      </c>
      <c r="R6" s="2">
        <f t="shared" si="3"/>
        <v>0.06589882183649635</v>
      </c>
    </row>
    <row r="7" spans="1:18" ht="15" customHeight="1">
      <c r="A7" s="17">
        <v>10</v>
      </c>
      <c r="B7" s="18"/>
      <c r="C7" s="18"/>
      <c r="D7" s="19">
        <v>0.042</v>
      </c>
      <c r="E7" s="20">
        <v>0.003</v>
      </c>
      <c r="F7" s="19">
        <v>0.014963200000000003</v>
      </c>
      <c r="G7" s="21">
        <v>0.027</v>
      </c>
      <c r="H7" s="21"/>
      <c r="I7" s="22">
        <v>7.349137931034483</v>
      </c>
      <c r="J7" s="9">
        <v>8.556034482758621</v>
      </c>
      <c r="K7" s="10">
        <v>4.92528735632184</v>
      </c>
      <c r="L7" s="33">
        <f t="shared" si="0"/>
        <v>6.943486590038314</v>
      </c>
      <c r="M7" s="2">
        <f t="shared" si="1"/>
        <v>1.8490527120315519</v>
      </c>
      <c r="N7" s="2">
        <v>0.8139162561576355</v>
      </c>
      <c r="O7" s="2">
        <v>0.825</v>
      </c>
      <c r="P7" s="2">
        <v>0.6380541871921181</v>
      </c>
      <c r="Q7" s="35">
        <f t="shared" si="2"/>
        <v>0.7589901477832512</v>
      </c>
      <c r="R7" s="2">
        <f t="shared" si="3"/>
        <v>0.10488013285396747</v>
      </c>
    </row>
    <row r="8" spans="1:18" ht="15" customHeight="1">
      <c r="A8" s="17">
        <v>15</v>
      </c>
      <c r="B8" s="18"/>
      <c r="C8" s="18"/>
      <c r="D8" s="19">
        <v>0.026</v>
      </c>
      <c r="E8" s="20">
        <v>0.004</v>
      </c>
      <c r="F8" s="19">
        <v>0.0091808</v>
      </c>
      <c r="G8" s="21">
        <v>0.027</v>
      </c>
      <c r="H8" s="21"/>
      <c r="I8" s="22">
        <v>5.913793103448275</v>
      </c>
      <c r="J8" s="9">
        <v>8.08764367816092</v>
      </c>
      <c r="K8" s="10">
        <v>5.19396551724138</v>
      </c>
      <c r="L8" s="33">
        <f t="shared" si="0"/>
        <v>6.398467432950191</v>
      </c>
      <c r="M8" s="2">
        <f t="shared" si="1"/>
        <v>1.5064943508039694</v>
      </c>
      <c r="N8" s="2">
        <v>0.6879310344827587</v>
      </c>
      <c r="O8" s="2">
        <v>0.8410098522167487</v>
      </c>
      <c r="P8" s="2">
        <v>0.8109605911330049</v>
      </c>
      <c r="Q8" s="35">
        <f t="shared" si="2"/>
        <v>0.7799671592775042</v>
      </c>
      <c r="R8" s="2">
        <f t="shared" si="3"/>
        <v>0.08110934424186314</v>
      </c>
    </row>
    <row r="9" spans="1:18" ht="15" customHeight="1">
      <c r="A9" s="17">
        <v>20</v>
      </c>
      <c r="B9" s="18"/>
      <c r="C9" s="18"/>
      <c r="D9" s="19">
        <v>0.031</v>
      </c>
      <c r="E9" s="20">
        <v>0.008</v>
      </c>
      <c r="F9" s="19">
        <v>0.015368800000000002</v>
      </c>
      <c r="G9" s="21">
        <v>0.022</v>
      </c>
      <c r="H9" s="21"/>
      <c r="I9" s="22">
        <v>6.237068965517241</v>
      </c>
      <c r="J9" s="9">
        <v>7.343390804597701</v>
      </c>
      <c r="K9" s="10">
        <v>5.227011494252873</v>
      </c>
      <c r="L9" s="33">
        <f t="shared" si="0"/>
        <v>6.269157088122605</v>
      </c>
      <c r="M9" s="2">
        <f t="shared" si="1"/>
        <v>1.0585544775887321</v>
      </c>
      <c r="N9" s="2">
        <v>0.8858374384236454</v>
      </c>
      <c r="O9" s="2">
        <v>0.8166256157635469</v>
      </c>
      <c r="P9" s="2">
        <v>0.7767241379310346</v>
      </c>
      <c r="Q9" s="35">
        <f t="shared" si="2"/>
        <v>0.8263957307060755</v>
      </c>
      <c r="R9" s="2">
        <f t="shared" si="3"/>
        <v>0.05520887107694006</v>
      </c>
    </row>
    <row r="10" spans="1:18" ht="15" customHeight="1">
      <c r="A10" s="17">
        <v>30</v>
      </c>
      <c r="B10" s="18"/>
      <c r="C10" s="18"/>
      <c r="D10" s="19">
        <v>0.354</v>
      </c>
      <c r="E10" s="20">
        <v>0.094</v>
      </c>
      <c r="F10" s="19">
        <v>0.09028</v>
      </c>
      <c r="G10" s="21">
        <v>0.049</v>
      </c>
      <c r="H10" s="21"/>
      <c r="I10" s="22">
        <v>6.422413793103448</v>
      </c>
      <c r="J10" s="9">
        <v>5.241379310344827</v>
      </c>
      <c r="K10" s="10">
        <v>4.556034482758621</v>
      </c>
      <c r="L10" s="33">
        <f t="shared" si="0"/>
        <v>5.406609195402299</v>
      </c>
      <c r="M10" s="2">
        <f t="shared" si="1"/>
        <v>0.9440967210555733</v>
      </c>
      <c r="N10" s="2">
        <v>0.75</v>
      </c>
      <c r="O10" s="2">
        <v>0.7108374384236454</v>
      </c>
      <c r="P10" s="2">
        <v>0.7082512315270936</v>
      </c>
      <c r="Q10" s="35">
        <f t="shared" si="2"/>
        <v>0.7230295566502464</v>
      </c>
      <c r="R10" s="2">
        <f t="shared" si="3"/>
        <v>0.023392856332425976</v>
      </c>
    </row>
    <row r="11" spans="1:18" ht="15" customHeight="1">
      <c r="A11" s="6"/>
      <c r="B11" s="11"/>
      <c r="C11" s="11"/>
      <c r="D11" s="12"/>
      <c r="E11" s="13"/>
      <c r="F11" s="12"/>
      <c r="G11" s="11"/>
      <c r="H11" s="11"/>
      <c r="I11" s="14"/>
      <c r="J11" s="15"/>
      <c r="K11" s="16"/>
      <c r="L11" s="4"/>
      <c r="M11" s="4"/>
      <c r="N11" s="4"/>
      <c r="O11" s="4"/>
      <c r="P11" s="4"/>
      <c r="Q11" s="4"/>
      <c r="R11" s="4"/>
    </row>
    <row r="12" spans="1:16" ht="15" customHeight="1">
      <c r="A12" s="38" t="s">
        <v>0</v>
      </c>
      <c r="B12" s="83" t="s">
        <v>14</v>
      </c>
      <c r="C12" s="84"/>
      <c r="D12" s="84"/>
      <c r="E12" s="74" t="s">
        <v>17</v>
      </c>
      <c r="F12" s="62"/>
      <c r="G12" s="75" t="s">
        <v>3</v>
      </c>
      <c r="H12" s="61" t="s">
        <v>22</v>
      </c>
      <c r="I12" s="59" t="s">
        <v>24</v>
      </c>
      <c r="J12" s="58" t="s">
        <v>26</v>
      </c>
      <c r="O12" s="55" t="s">
        <v>19</v>
      </c>
      <c r="P12" s="55" t="s">
        <v>18</v>
      </c>
    </row>
    <row r="13" spans="1:16" ht="15" customHeight="1">
      <c r="A13" s="23" t="s">
        <v>1</v>
      </c>
      <c r="B13" s="76"/>
      <c r="C13" s="77" t="s">
        <v>30</v>
      </c>
      <c r="D13" s="78"/>
      <c r="E13" s="64" t="s">
        <v>15</v>
      </c>
      <c r="F13" s="65" t="s">
        <v>16</v>
      </c>
      <c r="G13" s="66"/>
      <c r="H13" s="79" t="s">
        <v>23</v>
      </c>
      <c r="I13" s="60" t="s">
        <v>25</v>
      </c>
      <c r="J13" s="67" t="s">
        <v>27</v>
      </c>
      <c r="O13" s="56"/>
      <c r="P13" s="56"/>
    </row>
    <row r="14" spans="1:16" ht="15" customHeight="1">
      <c r="A14" s="38">
        <v>0</v>
      </c>
      <c r="B14" s="2">
        <v>27.566233053994356</v>
      </c>
      <c r="C14" s="2">
        <v>46.103096176435635</v>
      </c>
      <c r="D14" s="2">
        <v>36.50809502704049</v>
      </c>
      <c r="E14" s="68">
        <f aca="true" t="shared" si="4" ref="E14:E19">AVERAGE(B14:D14)</f>
        <v>36.725808085823495</v>
      </c>
      <c r="F14" s="2">
        <f aca="true" t="shared" si="5" ref="F14:F19">STDEV(B14:D14)</f>
        <v>9.270349121635325</v>
      </c>
      <c r="G14" s="69">
        <v>33.04283671920504</v>
      </c>
      <c r="H14" s="70">
        <v>76.32589255539847</v>
      </c>
      <c r="I14" s="71">
        <v>111.11808296493086</v>
      </c>
      <c r="J14" s="72">
        <v>5.565303277204417</v>
      </c>
      <c r="O14" s="57"/>
      <c r="P14" s="57"/>
    </row>
    <row r="15" spans="1:16" ht="15" customHeight="1">
      <c r="A15" s="63">
        <v>5</v>
      </c>
      <c r="B15" s="2">
        <v>11.879441741102731</v>
      </c>
      <c r="C15" s="2"/>
      <c r="D15" s="2">
        <v>14.567655973192664</v>
      </c>
      <c r="E15" s="68">
        <f t="shared" si="4"/>
        <v>13.223548857147698</v>
      </c>
      <c r="F15" s="2">
        <f t="shared" si="5"/>
        <v>1.900854512792969</v>
      </c>
      <c r="G15" s="69">
        <v>14.317524754222779</v>
      </c>
      <c r="H15" s="73"/>
      <c r="I15" s="71">
        <v>87.8155062660792</v>
      </c>
      <c r="J15" s="72">
        <v>6.473291887488237</v>
      </c>
      <c r="O15" s="57">
        <f>I15/(H15+I15)</f>
        <v>1</v>
      </c>
      <c r="P15" s="57">
        <f>(I15+J15)/(H15+I15+J15)</f>
        <v>1</v>
      </c>
    </row>
    <row r="16" spans="1:16" ht="15" customHeight="1">
      <c r="A16" s="63">
        <v>10</v>
      </c>
      <c r="B16" s="2">
        <v>6.472780778027905</v>
      </c>
      <c r="C16" s="2">
        <v>13.051385045394534</v>
      </c>
      <c r="D16" s="2">
        <v>5.988377981915556</v>
      </c>
      <c r="E16" s="68">
        <f t="shared" si="4"/>
        <v>8.504181268445999</v>
      </c>
      <c r="F16" s="2">
        <f t="shared" si="5"/>
        <v>3.9454351038943294</v>
      </c>
      <c r="G16" s="69">
        <v>11.675521118308419</v>
      </c>
      <c r="H16" s="70">
        <v>68.52400959793896</v>
      </c>
      <c r="I16" s="71">
        <v>48.41079883134163</v>
      </c>
      <c r="J16" s="72">
        <v>0.6784296905269265</v>
      </c>
      <c r="O16" s="57">
        <f>I16/(H16+I16)</f>
        <v>0.41399818823510826</v>
      </c>
      <c r="P16" s="57">
        <f>(I16+J16)/(H16+I16+J16)</f>
        <v>0.4173784287093897</v>
      </c>
    </row>
    <row r="17" spans="1:16" ht="15" customHeight="1">
      <c r="A17" s="63">
        <v>15</v>
      </c>
      <c r="B17" s="2">
        <v>6.368501280194583</v>
      </c>
      <c r="C17" s="2">
        <v>6.588891286353606</v>
      </c>
      <c r="D17" s="2">
        <v>4.24256728797317</v>
      </c>
      <c r="E17" s="68">
        <f t="shared" si="4"/>
        <v>5.73331995150712</v>
      </c>
      <c r="F17" s="2">
        <f t="shared" si="5"/>
        <v>1.2957239546210713</v>
      </c>
      <c r="G17" s="69">
        <v>14.081790423072169</v>
      </c>
      <c r="H17" s="70">
        <v>63.4203716574133</v>
      </c>
      <c r="I17" s="71">
        <v>47.976916218858996</v>
      </c>
      <c r="J17" s="72">
        <v>3.245790581585212</v>
      </c>
      <c r="O17" s="57">
        <f>I17/(H17+I17)</f>
        <v>0.4306829828042709</v>
      </c>
      <c r="P17" s="57">
        <f>(I17+J17)/(H17+I17+J17)</f>
        <v>0.4468015643811723</v>
      </c>
    </row>
    <row r="18" spans="1:16" ht="15" customHeight="1">
      <c r="A18" s="63">
        <v>20</v>
      </c>
      <c r="B18" s="2">
        <v>3.3929558123900923</v>
      </c>
      <c r="C18" s="2">
        <v>9.752526599916235</v>
      </c>
      <c r="D18" s="2">
        <v>3.7779546035282436</v>
      </c>
      <c r="E18" s="68">
        <f t="shared" si="4"/>
        <v>5.641145671944858</v>
      </c>
      <c r="F18" s="2">
        <f t="shared" si="5"/>
        <v>3.5657602090521374</v>
      </c>
      <c r="G18" s="69">
        <v>6.520500555977196</v>
      </c>
      <c r="H18" s="70">
        <v>103.5151649963185</v>
      </c>
      <c r="I18" s="71">
        <v>54.360106268149394</v>
      </c>
      <c r="J18" s="72">
        <v>3.654267379753141</v>
      </c>
      <c r="O18" s="57">
        <f>I18/(H18+I18)</f>
        <v>0.3443231218718667</v>
      </c>
      <c r="P18" s="57">
        <f>(I18+J18)/(H18+I18+J18)</f>
        <v>0.3591564374840619</v>
      </c>
    </row>
    <row r="19" spans="1:16" ht="15" customHeight="1">
      <c r="A19" s="23">
        <v>30</v>
      </c>
      <c r="B19" s="2">
        <v>2.8507347659664646</v>
      </c>
      <c r="C19" s="2">
        <v>2.733862395012884</v>
      </c>
      <c r="D19" s="2">
        <v>2.3595305746243946</v>
      </c>
      <c r="E19" s="68">
        <f t="shared" si="4"/>
        <v>2.648042578534581</v>
      </c>
      <c r="F19" s="2">
        <f t="shared" si="5"/>
        <v>0.25660118876046134</v>
      </c>
      <c r="G19" s="69">
        <v>1.3298974530949397</v>
      </c>
      <c r="H19" s="70">
        <v>44.41428665673427</v>
      </c>
      <c r="I19" s="71">
        <v>48.77577622366823</v>
      </c>
      <c r="J19" s="72">
        <v>0.7444683763906592</v>
      </c>
      <c r="O19" s="31">
        <f>I19/(H19+I19)</f>
        <v>0.5234010442322127</v>
      </c>
      <c r="P19" s="31">
        <f>(I19+J19)/(H19+I19+J19)</f>
        <v>0.5271782797817249</v>
      </c>
    </row>
    <row r="20" spans="1:10" ht="12.75">
      <c r="A20" s="6"/>
      <c r="B20" s="4"/>
      <c r="C20" s="4"/>
      <c r="D20" s="4"/>
      <c r="E20" s="5"/>
      <c r="F20" s="4"/>
      <c r="G20" s="8"/>
      <c r="H20" s="7"/>
      <c r="I20" s="7"/>
      <c r="J20" s="3"/>
    </row>
    <row r="21" spans="1:10" ht="12.75">
      <c r="A21" s="6"/>
      <c r="B21" s="4"/>
      <c r="C21" s="4"/>
      <c r="D21" s="4"/>
      <c r="E21" s="5"/>
      <c r="F21" s="4"/>
      <c r="G21" s="8"/>
      <c r="H21" s="7"/>
      <c r="I21" s="7"/>
      <c r="J21" s="3"/>
    </row>
    <row r="22" spans="1:10" ht="12.75">
      <c r="A22" s="6"/>
      <c r="B22" s="4"/>
      <c r="C22" s="4"/>
      <c r="D22" s="4"/>
      <c r="E22" s="5"/>
      <c r="F22" s="4"/>
      <c r="G22" s="8"/>
      <c r="H22" s="7"/>
      <c r="I22" s="7"/>
      <c r="J22" s="3"/>
    </row>
    <row r="23" spans="1:10" ht="12.75">
      <c r="A23" s="6"/>
      <c r="B23" s="4"/>
      <c r="C23" s="4"/>
      <c r="D23" s="4"/>
      <c r="E23" s="5"/>
      <c r="F23" s="4"/>
      <c r="G23" s="8"/>
      <c r="H23" s="7"/>
      <c r="I23" s="7"/>
      <c r="J23" s="3"/>
    </row>
    <row r="24" spans="1:10" ht="12.75">
      <c r="A24" s="6"/>
      <c r="B24" s="4"/>
      <c r="C24" s="4"/>
      <c r="D24" s="4"/>
      <c r="E24" s="5"/>
      <c r="F24" s="4"/>
      <c r="G24" s="8"/>
      <c r="H24" s="7"/>
      <c r="I24" s="7"/>
      <c r="J24" s="3"/>
    </row>
    <row r="25" spans="1:10" ht="12.75">
      <c r="A25" s="6"/>
      <c r="B25" s="4"/>
      <c r="C25" s="4"/>
      <c r="D25" s="4"/>
      <c r="E25" s="5"/>
      <c r="F25" s="4"/>
      <c r="G25" s="8"/>
      <c r="H25" s="7"/>
      <c r="I25" s="7"/>
      <c r="J25" s="3"/>
    </row>
    <row r="26" spans="1:10" ht="12.75">
      <c r="A26" s="6"/>
      <c r="B26" s="4"/>
      <c r="C26" s="4"/>
      <c r="D26" s="4"/>
      <c r="E26" s="5"/>
      <c r="F26" s="4"/>
      <c r="G26" s="8"/>
      <c r="H26" s="7"/>
      <c r="I26" s="7"/>
      <c r="J26" s="3"/>
    </row>
    <row r="27" spans="1:10" ht="12.75">
      <c r="A27" s="6"/>
      <c r="B27" s="4"/>
      <c r="C27" s="4"/>
      <c r="D27" s="4"/>
      <c r="E27" s="5"/>
      <c r="F27" s="4"/>
      <c r="G27" s="8"/>
      <c r="H27" s="7"/>
      <c r="I27" s="7"/>
      <c r="J27" s="3"/>
    </row>
    <row r="28" spans="1:10" ht="12.75">
      <c r="A28" s="6"/>
      <c r="B28" s="4"/>
      <c r="C28" s="4"/>
      <c r="D28" s="4"/>
      <c r="E28" s="5"/>
      <c r="F28" s="4"/>
      <c r="G28" s="8"/>
      <c r="H28" s="7"/>
      <c r="I28" s="7"/>
      <c r="J28" s="3"/>
    </row>
    <row r="29" spans="1:10" ht="12.75">
      <c r="A29" s="6"/>
      <c r="B29" s="4"/>
      <c r="C29" s="4"/>
      <c r="D29" s="4"/>
      <c r="E29" s="5"/>
      <c r="F29" s="4"/>
      <c r="G29" s="8"/>
      <c r="H29" s="7"/>
      <c r="I29" s="7"/>
      <c r="J29" s="3"/>
    </row>
    <row r="30" spans="1:10" ht="12.75">
      <c r="A30" s="6"/>
      <c r="B30" s="4"/>
      <c r="C30" s="4"/>
      <c r="D30" s="4"/>
      <c r="E30" s="5"/>
      <c r="F30" s="4"/>
      <c r="G30" s="8"/>
      <c r="H30" s="7"/>
      <c r="I30" s="7"/>
      <c r="J30" s="3"/>
    </row>
    <row r="31" spans="1:10" ht="12.75">
      <c r="A31" s="6"/>
      <c r="B31" s="4"/>
      <c r="C31" s="4"/>
      <c r="D31" s="4"/>
      <c r="E31" s="5"/>
      <c r="F31" s="4"/>
      <c r="G31" s="8"/>
      <c r="H31" s="7"/>
      <c r="I31" s="7"/>
      <c r="J31" s="3"/>
    </row>
    <row r="32" spans="1:10" ht="12.75">
      <c r="A32" s="6"/>
      <c r="B32" s="4"/>
      <c r="C32" s="4"/>
      <c r="D32" s="4"/>
      <c r="E32" s="5"/>
      <c r="F32" s="4"/>
      <c r="G32" s="8"/>
      <c r="H32" s="7"/>
      <c r="I32" s="7"/>
      <c r="J32" s="3"/>
    </row>
    <row r="33" spans="1:10" ht="12.75">
      <c r="A33" s="6"/>
      <c r="B33" s="4"/>
      <c r="C33" s="4"/>
      <c r="D33" s="4"/>
      <c r="E33" s="5"/>
      <c r="F33" s="4"/>
      <c r="G33" s="8"/>
      <c r="H33" s="7"/>
      <c r="I33" s="7"/>
      <c r="J33" s="3"/>
    </row>
    <row r="34" spans="1:10" ht="12.75">
      <c r="A34" s="6"/>
      <c r="B34" s="4"/>
      <c r="C34" s="4"/>
      <c r="D34" s="4"/>
      <c r="E34" s="5"/>
      <c r="F34" s="4"/>
      <c r="G34" s="8"/>
      <c r="H34" s="7"/>
      <c r="I34" s="7"/>
      <c r="J34" s="3"/>
    </row>
    <row r="35" spans="1:10" ht="12.75">
      <c r="A35" s="6"/>
      <c r="B35" s="4"/>
      <c r="C35" s="4"/>
      <c r="D35" s="4"/>
      <c r="E35" s="5"/>
      <c r="F35" s="4"/>
      <c r="G35" s="8"/>
      <c r="H35" s="7"/>
      <c r="I35" s="7"/>
      <c r="J35" s="3"/>
    </row>
    <row r="36" spans="1:10" ht="12.75">
      <c r="A36" s="6"/>
      <c r="B36" s="4"/>
      <c r="C36" s="4"/>
      <c r="D36" s="4"/>
      <c r="E36" s="5"/>
      <c r="F36" s="4"/>
      <c r="G36" s="8"/>
      <c r="H36" s="7"/>
      <c r="I36" s="7"/>
      <c r="J36" s="3"/>
    </row>
    <row r="37" spans="1:10" ht="12.75">
      <c r="A37" s="6"/>
      <c r="B37" s="4"/>
      <c r="C37" s="4"/>
      <c r="D37" s="4"/>
      <c r="E37" s="5"/>
      <c r="F37" s="4"/>
      <c r="G37" s="8"/>
      <c r="H37" s="7"/>
      <c r="I37" s="7"/>
      <c r="J37" s="3"/>
    </row>
    <row r="38" spans="1:10" ht="12.75">
      <c r="A38" s="6"/>
      <c r="B38" s="4"/>
      <c r="C38" s="4"/>
      <c r="D38" s="4"/>
      <c r="E38" s="5"/>
      <c r="F38" s="4"/>
      <c r="G38" s="8"/>
      <c r="H38" s="7"/>
      <c r="I38" s="7"/>
      <c r="J38" s="3"/>
    </row>
    <row r="39" spans="1:10" ht="12.75">
      <c r="A39" s="6"/>
      <c r="B39" s="4"/>
      <c r="C39" s="4"/>
      <c r="D39" s="4"/>
      <c r="E39" s="5"/>
      <c r="F39" s="4"/>
      <c r="G39" s="8"/>
      <c r="H39" s="7"/>
      <c r="I39" s="7"/>
      <c r="J39" s="3"/>
    </row>
  </sheetData>
  <mergeCells count="4">
    <mergeCell ref="D2:E2"/>
    <mergeCell ref="A1:C1"/>
    <mergeCell ref="K1:M1"/>
    <mergeCell ref="B12:D12"/>
  </mergeCells>
  <printOptions/>
  <pageMargins left="0.7874015748031497" right="0.7874015748031497" top="0.54" bottom="0.5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7" sqref="G17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Elonex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Raimbault</dc:creator>
  <cp:keywords/>
  <dc:description/>
  <cp:lastModifiedBy>garcia</cp:lastModifiedBy>
  <cp:lastPrinted>2003-06-26T08:35:37Z</cp:lastPrinted>
  <dcterms:created xsi:type="dcterms:W3CDTF">2002-02-27T11:35:15Z</dcterms:created>
  <dcterms:modified xsi:type="dcterms:W3CDTF">2003-11-06T14:49:46Z</dcterms:modified>
  <cp:category/>
  <cp:version/>
  <cp:contentType/>
  <cp:contentStatus/>
</cp:coreProperties>
</file>