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3225" windowHeight="41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<sst xmlns="http://schemas.openxmlformats.org/spreadsheetml/2006/main" count="41" uniqueCount="33">
  <si>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Depth</t>
  </si>
  <si>
    <t>(m)</t>
  </si>
  <si>
    <t>Moyenne</t>
  </si>
  <si>
    <t>14C</t>
  </si>
  <si>
    <t>Nitrate</t>
  </si>
  <si>
    <t>nitrite</t>
  </si>
  <si>
    <t>écart type</t>
  </si>
  <si>
    <t>µM</t>
  </si>
  <si>
    <t>µM C</t>
  </si>
  <si>
    <t>µM N</t>
  </si>
  <si>
    <t>PO4</t>
  </si>
  <si>
    <t>NH4</t>
  </si>
  <si>
    <t xml:space="preserve">                AZOTE PARTICULAIRE</t>
  </si>
  <si>
    <t xml:space="preserve">     CARBONE PARTICULAIRE</t>
  </si>
  <si>
    <t>Production primaire</t>
  </si>
  <si>
    <t>Moy</t>
  </si>
  <si>
    <t>ecartype</t>
  </si>
  <si>
    <t>13C</t>
  </si>
  <si>
    <t>f ratio</t>
  </si>
  <si>
    <t>DIAPALIS 5</t>
  </si>
  <si>
    <t>f' ratio</t>
  </si>
  <si>
    <r>
      <t>r</t>
    </r>
    <r>
      <rPr>
        <sz val="10"/>
        <color indexed="60"/>
        <rFont val="Arial"/>
        <family val="0"/>
      </rPr>
      <t xml:space="preserve"> NH</t>
    </r>
    <r>
      <rPr>
        <vertAlign val="subscript"/>
        <sz val="10"/>
        <color indexed="60"/>
        <rFont val="Arial"/>
        <family val="2"/>
      </rPr>
      <t>4</t>
    </r>
  </si>
  <si>
    <r>
      <t>nM.t</t>
    </r>
    <r>
      <rPr>
        <vertAlign val="superscript"/>
        <sz val="10"/>
        <color indexed="60"/>
        <rFont val="Arial"/>
        <family val="2"/>
      </rPr>
      <t>-1</t>
    </r>
  </si>
  <si>
    <r>
      <t>r</t>
    </r>
    <r>
      <rPr>
        <sz val="10"/>
        <color indexed="50"/>
        <rFont val="Arial"/>
        <family val="0"/>
      </rPr>
      <t xml:space="preserve"> NO</t>
    </r>
    <r>
      <rPr>
        <vertAlign val="subscript"/>
        <sz val="10"/>
        <color indexed="50"/>
        <rFont val="Arial"/>
        <family val="2"/>
      </rPr>
      <t>3</t>
    </r>
  </si>
  <si>
    <r>
      <t>nM.t</t>
    </r>
    <r>
      <rPr>
        <vertAlign val="superscript"/>
        <sz val="10"/>
        <color indexed="50"/>
        <rFont val="Arial"/>
        <family val="2"/>
      </rPr>
      <t>-1</t>
    </r>
  </si>
  <si>
    <r>
      <t>r</t>
    </r>
    <r>
      <rPr>
        <sz val="10"/>
        <color indexed="40"/>
        <rFont val="Arial"/>
        <family val="0"/>
      </rPr>
      <t xml:space="preserve"> N</t>
    </r>
    <r>
      <rPr>
        <vertAlign val="subscript"/>
        <sz val="10"/>
        <color indexed="40"/>
        <rFont val="Arial"/>
        <family val="2"/>
      </rPr>
      <t>2</t>
    </r>
  </si>
  <si>
    <r>
      <t>nM.t</t>
    </r>
    <r>
      <rPr>
        <vertAlign val="superscript"/>
        <sz val="10"/>
        <color indexed="40"/>
        <rFont val="Arial"/>
        <family val="2"/>
      </rPr>
      <t>-1</t>
    </r>
  </si>
  <si>
    <t>moy</t>
  </si>
  <si>
    <t>BAIE SANTAL</t>
  </si>
  <si>
    <t>20°85 S</t>
  </si>
  <si>
    <t>167°05 E</t>
  </si>
  <si>
    <r>
      <t>(mgC m</t>
    </r>
    <r>
      <rPr>
        <vertAlign val="superscript"/>
        <sz val="12"/>
        <color indexed="48"/>
        <rFont val="Arial"/>
        <family val="2"/>
      </rPr>
      <t xml:space="preserve">-3 </t>
    </r>
    <r>
      <rPr>
        <sz val="12"/>
        <color indexed="48"/>
        <rFont val="Arial"/>
        <family val="2"/>
      </rPr>
      <t>j</t>
    </r>
    <r>
      <rPr>
        <vertAlign val="superscript"/>
        <sz val="12"/>
        <color indexed="48"/>
        <rFont val="Arial"/>
        <family val="2"/>
      </rPr>
      <t>-1</t>
    </r>
    <r>
      <rPr>
        <sz val="12"/>
        <color indexed="48"/>
        <rFont val="Comic Sans MS"/>
        <family val="0"/>
      </rPr>
      <t>)</t>
    </r>
  </si>
  <si>
    <t>STATION 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</si>
</sst>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00000"/>
    <numFmt numFmtId="176" formatCode="0.0000000"/>
    <numFmt numFmtId="177" formatCode="0.00000000"/>
    <numFmt numFmtId="178" formatCode="0.0"/>
    <numFmt numFmtId="179" formatCode="[$-40C]dddd\ d\ mmmm\ yyyy"/>
  </numFmts>
  <fonts count="54">
    <font>
      <sz val="10"/>
      <name val="Arial"/>
      <family val="0"/>
    </font>
    <font>
      <sz val="10"/>
      <name val="MS Sans Serif"/>
      <family val="0"/>
    </font>
    <font>
      <b/>
      <sz val="12"/>
      <name val="Comic Sans MS"/>
      <family val="4"/>
    </font>
    <font>
      <sz val="8"/>
      <name val="Arial"/>
      <family val="0"/>
    </font>
    <font>
      <sz val="8"/>
      <color indexed="10"/>
      <name val="Comic Sans MS"/>
      <family val="0"/>
    </font>
    <font>
      <sz val="10"/>
      <color indexed="10"/>
      <name val="MS Sans Serif"/>
      <family val="0"/>
    </font>
    <font>
      <b/>
      <sz val="8"/>
      <name val="Arial"/>
      <family val="0"/>
    </font>
    <font>
      <b/>
      <vertAlign val="superscript"/>
      <sz val="8"/>
      <name val="Arial"/>
      <family val="2"/>
    </font>
    <font>
      <sz val="8.75"/>
      <color indexed="12"/>
      <name val="Arial"/>
      <family val="2"/>
    </font>
    <font>
      <vertAlign val="superscript"/>
      <sz val="8.75"/>
      <color indexed="12"/>
      <name val="Arial"/>
      <family val="2"/>
    </font>
    <font>
      <sz val="10"/>
      <color indexed="12"/>
      <name val="Arial"/>
      <family val="0"/>
    </font>
    <font>
      <sz val="8"/>
      <color indexed="12"/>
      <name val="Comic Sans MS"/>
      <family val="0"/>
    </font>
    <font>
      <b/>
      <sz val="2.5"/>
      <name val="Arial"/>
      <family val="0"/>
    </font>
    <font>
      <b/>
      <vertAlign val="superscript"/>
      <sz val="2.5"/>
      <name val="Arial"/>
      <family val="2"/>
    </font>
    <font>
      <sz val="2.5"/>
      <name val="Arial"/>
      <family val="0"/>
    </font>
    <font>
      <vertAlign val="superscript"/>
      <sz val="2.5"/>
      <name val="Arial"/>
      <family val="0"/>
    </font>
    <font>
      <b/>
      <sz val="3"/>
      <name val="Arial"/>
      <family val="0"/>
    </font>
    <font>
      <sz val="10"/>
      <color indexed="8"/>
      <name val="Arial"/>
      <family val="2"/>
    </font>
    <font>
      <sz val="8.75"/>
      <name val="Arial"/>
      <family val="2"/>
    </font>
    <font>
      <b/>
      <sz val="8.75"/>
      <name val="Arial"/>
      <family val="2"/>
    </font>
    <font>
      <sz val="4"/>
      <name val="Arial"/>
      <family val="0"/>
    </font>
    <font>
      <sz val="4.5"/>
      <name val="Arial"/>
      <family val="0"/>
    </font>
    <font>
      <sz val="10"/>
      <color indexed="8"/>
      <name val="MS Sans Serif"/>
      <family val="2"/>
    </font>
    <font>
      <sz val="10"/>
      <color indexed="57"/>
      <name val="Arial"/>
      <family val="0"/>
    </font>
    <font>
      <b/>
      <sz val="8.75"/>
      <color indexed="57"/>
      <name val="Arial"/>
      <family val="2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b/>
      <sz val="8"/>
      <color indexed="12"/>
      <name val="Arial"/>
      <family val="2"/>
    </font>
    <font>
      <sz val="10"/>
      <color indexed="60"/>
      <name val="Symbol"/>
      <family val="1"/>
    </font>
    <font>
      <sz val="10"/>
      <color indexed="60"/>
      <name val="Arial"/>
      <family val="0"/>
    </font>
    <font>
      <vertAlign val="subscript"/>
      <sz val="10"/>
      <color indexed="60"/>
      <name val="Arial"/>
      <family val="2"/>
    </font>
    <font>
      <vertAlign val="superscript"/>
      <sz val="10"/>
      <color indexed="60"/>
      <name val="Arial"/>
      <family val="2"/>
    </font>
    <font>
      <sz val="10"/>
      <color indexed="60"/>
      <name val="MS Sans Serif"/>
      <family val="2"/>
    </font>
    <font>
      <sz val="10"/>
      <color indexed="50"/>
      <name val="Symbol"/>
      <family val="1"/>
    </font>
    <font>
      <sz val="10"/>
      <color indexed="50"/>
      <name val="Arial"/>
      <family val="0"/>
    </font>
    <font>
      <vertAlign val="subscript"/>
      <sz val="10"/>
      <color indexed="50"/>
      <name val="Arial"/>
      <family val="2"/>
    </font>
    <font>
      <vertAlign val="superscript"/>
      <sz val="10"/>
      <color indexed="50"/>
      <name val="Arial"/>
      <family val="2"/>
    </font>
    <font>
      <sz val="10"/>
      <color indexed="50"/>
      <name val="MS Sans Serif"/>
      <family val="2"/>
    </font>
    <font>
      <sz val="10"/>
      <color indexed="40"/>
      <name val="Symbol"/>
      <family val="1"/>
    </font>
    <font>
      <sz val="10"/>
      <color indexed="40"/>
      <name val="Arial"/>
      <family val="0"/>
    </font>
    <font>
      <vertAlign val="subscript"/>
      <sz val="10"/>
      <color indexed="40"/>
      <name val="Arial"/>
      <family val="2"/>
    </font>
    <font>
      <vertAlign val="superscript"/>
      <sz val="10"/>
      <color indexed="40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sz val="12"/>
      <color indexed="12"/>
      <name val="Comic Sans MS"/>
      <family val="4"/>
    </font>
    <font>
      <sz val="12"/>
      <color indexed="10"/>
      <name val="Comic Sans MS"/>
      <family val="4"/>
    </font>
    <font>
      <sz val="10"/>
      <color indexed="48"/>
      <name val="Comic Sans MS"/>
      <family val="4"/>
    </font>
    <font>
      <sz val="12"/>
      <color indexed="48"/>
      <name val="Comic Sans MS"/>
      <family val="0"/>
    </font>
    <font>
      <vertAlign val="superscript"/>
      <sz val="12"/>
      <color indexed="48"/>
      <name val="Arial"/>
      <family val="2"/>
    </font>
    <font>
      <sz val="12"/>
      <color indexed="48"/>
      <name val="Arial"/>
      <family val="2"/>
    </font>
    <font>
      <sz val="10"/>
      <color indexed="48"/>
      <name val="Arial"/>
      <family val="0"/>
    </font>
    <font>
      <b/>
      <sz val="10"/>
      <name val="Arial"/>
      <family val="2"/>
    </font>
    <font>
      <b/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178" fontId="17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4" fontId="17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78" fontId="1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178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74" fontId="22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9" fillId="0" borderId="1" xfId="0" applyFont="1" applyBorder="1" applyAlignment="1">
      <alignment horizontal="center"/>
    </xf>
    <xf numFmtId="2" fontId="39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5" fillId="0" borderId="4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8" fontId="29" fillId="0" borderId="1" xfId="0" applyNumberFormat="1" applyFont="1" applyBorder="1" applyAlignment="1">
      <alignment horizontal="center"/>
    </xf>
    <xf numFmtId="178" fontId="32" fillId="2" borderId="1" xfId="0" applyNumberFormat="1" applyFont="1" applyFill="1" applyBorder="1" applyAlignment="1">
      <alignment horizontal="center"/>
    </xf>
    <xf numFmtId="2" fontId="39" fillId="0" borderId="1" xfId="0" applyNumberFormat="1" applyFont="1" applyFill="1" applyBorder="1" applyAlignment="1">
      <alignment horizontal="center"/>
    </xf>
    <xf numFmtId="0" fontId="45" fillId="0" borderId="3" xfId="0" applyFont="1" applyBorder="1" applyAlignment="1">
      <alignment horizontal="center" vertical="center"/>
    </xf>
    <xf numFmtId="0" fontId="46" fillId="2" borderId="6" xfId="0" applyFont="1" applyFill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51" fillId="0" borderId="3" xfId="0" applyFont="1" applyBorder="1" applyAlignment="1">
      <alignment/>
    </xf>
    <xf numFmtId="174" fontId="0" fillId="0" borderId="1" xfId="0" applyNumberFormat="1" applyFont="1" applyBorder="1" applyAlignment="1">
      <alignment horizontal="center"/>
    </xf>
    <xf numFmtId="2" fontId="37" fillId="2" borderId="1" xfId="0" applyNumberFormat="1" applyFont="1" applyFill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47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4" fontId="43" fillId="0" borderId="0" xfId="0" applyNumberFormat="1" applyFont="1" applyAlignment="1">
      <alignment horizontal="center"/>
    </xf>
    <xf numFmtId="0" fontId="5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Feuil1!$E$14:$E$39</c:f>
              <c:numCache/>
            </c:numRef>
          </c:xVal>
          <c:yVal>
            <c:numRef>
              <c:f>Feuil1!$G$14:$G$39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Feuil1!$E$14:$E$39</c:f>
              <c:numCache/>
            </c:numRef>
          </c:xVal>
          <c:yVal>
            <c:numRef>
              <c:f>Feuil1!$H$14:$H$39</c:f>
              <c:numCache/>
            </c:numRef>
          </c:yVal>
          <c:smooth val="0"/>
        </c:ser>
        <c:axId val="36021052"/>
        <c:axId val="55754013"/>
      </c:scatterChart>
      <c:valAx>
        <c:axId val="36021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754013"/>
        <c:crosses val="autoZero"/>
        <c:crossBetween val="midCat"/>
        <c:dispUnits/>
      </c:valAx>
      <c:valAx>
        <c:axId val="55754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21052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Feuil1!$E$14:$E$39</c:f>
              <c:numCache/>
            </c:numRef>
          </c:xVal>
          <c:yVal>
            <c:numRef>
              <c:f>Feuil1!$G$14:$G$39</c:f>
              <c:numCache/>
            </c:numRef>
          </c:yVal>
          <c:smooth val="0"/>
        </c:ser>
        <c:axId val="32024070"/>
        <c:axId val="19781175"/>
      </c:scatterChart>
      <c:valAx>
        <c:axId val="32024070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781175"/>
        <c:crosses val="autoZero"/>
        <c:crossBetween val="midCat"/>
        <c:dispUnits/>
      </c:valAx>
      <c:valAx>
        <c:axId val="1978117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24070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DIAPALIS 5</a:t>
            </a:r>
          </a:p>
        </c:rich>
      </c:tx>
      <c:layout/>
      <c:spPr>
        <a:solidFill>
          <a:srgbClr val="FF0000"/>
        </a:solidFill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3812848"/>
        <c:axId val="58771313"/>
      </c:scatterChart>
      <c:valAx>
        <c:axId val="4381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771313"/>
        <c:crosses val="autoZero"/>
        <c:crossBetween val="midCat"/>
        <c:dispUnits/>
      </c:valAx>
      <c:valAx>
        <c:axId val="58771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12848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5"/>
          <c:y val="0.06675"/>
          <c:w val="0.85325"/>
          <c:h val="0.92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1.8057997057150361</c:v>
                </c:pt>
                <c:pt idx="1">
                  <c:v>2.8327256467144646</c:v>
                </c:pt>
                <c:pt idx="2">
                  <c:v>2.279959552312208</c:v>
                </c:pt>
                <c:pt idx="3">
                  <c:v>4.1372409858592665</c:v>
                </c:pt>
                <c:pt idx="4">
                  <c:v>4.114859258907256</c:v>
                </c:pt>
                <c:pt idx="5">
                  <c:v>1.187707774110687</c:v>
                </c:pt>
              </c:numLit>
            </c:plus>
            <c:minus>
              <c:numLit>
                <c:ptCount val="6"/>
                <c:pt idx="0">
                  <c:v>1.8057997057150361</c:v>
                </c:pt>
                <c:pt idx="1">
                  <c:v>2.8327256467144646</c:v>
                </c:pt>
                <c:pt idx="2">
                  <c:v>2.279959552312208</c:v>
                </c:pt>
                <c:pt idx="3">
                  <c:v>4.1372409858592665</c:v>
                </c:pt>
                <c:pt idx="4">
                  <c:v>4.114859258907256</c:v>
                </c:pt>
                <c:pt idx="5">
                  <c:v>1.187707774110687</c:v>
                </c:pt>
              </c:numLit>
            </c:minus>
            <c:noEndCap val="0"/>
            <c:spPr>
              <a:ln w="12700">
                <a:solidFill>
                  <a:srgbClr val="339966"/>
                </a:solidFill>
              </a:ln>
            </c:spPr>
          </c:errBars>
          <c:xVal>
            <c:numRef>
              <c:f>Feuil1!$L$5:$L$10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59179770"/>
        <c:axId val="62855883"/>
      </c:scatterChart>
      <c:valAx>
        <c:axId val="5917977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COP µMC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2855883"/>
        <c:crosses val="autoZero"/>
        <c:crossBetween val="midCat"/>
        <c:dispUnits/>
        <c:majorUnit val="2"/>
      </c:valAx>
      <c:valAx>
        <c:axId val="62855883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91797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6425"/>
          <c:w val="0.859"/>
          <c:h val="0.92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0.07404049043977651</c:v>
                </c:pt>
                <c:pt idx="1">
                  <c:v>0.22446946510327176</c:v>
                </c:pt>
                <c:pt idx="2">
                  <c:v>0.17678314411731502</c:v>
                </c:pt>
                <c:pt idx="3">
                  <c:v>0.11359787755050349</c:v>
                </c:pt>
                <c:pt idx="4">
                  <c:v>0.17419907569390602</c:v>
                </c:pt>
                <c:pt idx="5">
                  <c:v>0.14448895671224124</c:v>
                </c:pt>
              </c:numLit>
            </c:plus>
            <c:minus>
              <c:numLit>
                <c:ptCount val="6"/>
                <c:pt idx="0">
                  <c:v>0.07404049043977651</c:v>
                </c:pt>
                <c:pt idx="1">
                  <c:v>0.22446946510327176</c:v>
                </c:pt>
                <c:pt idx="2">
                  <c:v>0.17678314411731502</c:v>
                </c:pt>
                <c:pt idx="3">
                  <c:v>0.11359787755050349</c:v>
                </c:pt>
                <c:pt idx="4">
                  <c:v>0.17419907569390602</c:v>
                </c:pt>
                <c:pt idx="5">
                  <c:v>0.14448895671224124</c:v>
                </c:pt>
              </c:numLit>
            </c:minus>
            <c:noEndCap val="0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Feuil1!$Q$5:$Q$10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28832036"/>
        <c:axId val="58161733"/>
      </c:scatterChart>
      <c:valAx>
        <c:axId val="2883203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NOP µMN</a:t>
                </a:r>
              </a:p>
            </c:rich>
          </c:tx>
          <c:layout>
            <c:manualLayout>
              <c:xMode val="factor"/>
              <c:yMode val="factor"/>
              <c:x val="0.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161733"/>
        <c:crosses val="autoZero"/>
        <c:crossBetween val="midCat"/>
        <c:dispUnits/>
        <c:majorUnit val="0.5"/>
      </c:valAx>
      <c:valAx>
        <c:axId val="58161733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320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075"/>
          <c:w val="0.90475"/>
          <c:h val="0.9515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0.4465266006837226</c:v>
                </c:pt>
                <c:pt idx="1">
                  <c:v>1.2203558622090633</c:v>
                </c:pt>
                <c:pt idx="2">
                  <c:v>1.1899312638986892</c:v>
                </c:pt>
                <c:pt idx="3">
                  <c:v>1.4901372100702932</c:v>
                </c:pt>
                <c:pt idx="4">
                  <c:v>0.5539356542789092</c:v>
                </c:pt>
                <c:pt idx="5">
                  <c:v>0.19263478793686442</c:v>
                </c:pt>
              </c:numLit>
            </c:plus>
            <c:minus>
              <c:numLit>
                <c:ptCount val="6"/>
                <c:pt idx="0">
                  <c:v>0.4465266006837226</c:v>
                </c:pt>
                <c:pt idx="1">
                  <c:v>1.2203558622090633</c:v>
                </c:pt>
                <c:pt idx="2">
                  <c:v>1.1899312638986892</c:v>
                </c:pt>
                <c:pt idx="3">
                  <c:v>1.4901372100702932</c:v>
                </c:pt>
                <c:pt idx="4">
                  <c:v>0.5539356542789092</c:v>
                </c:pt>
                <c:pt idx="5">
                  <c:v>0.19263478793686442</c:v>
                </c:pt>
              </c:numLit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Feuil1!$E$14:$E$19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14C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Feuil1!$G$14:$G$19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53693550"/>
        <c:axId val="13479903"/>
      </c:scatterChart>
      <c:valAx>
        <c:axId val="5369355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Production primaire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79903"/>
        <c:crosses val="autoZero"/>
        <c:crossBetween val="midCat"/>
        <c:dispUnits/>
      </c:valAx>
      <c:valAx>
        <c:axId val="13479903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9355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95"/>
          <c:y val="0.514"/>
          <c:w val="0.3835"/>
          <c:h val="0.1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3975"/>
          <c:w val="0.90475"/>
          <c:h val="0.951"/>
        </c:manualLayout>
      </c:layout>
      <c:scatterChart>
        <c:scatterStyle val="lineMarker"/>
        <c:varyColors val="0"/>
        <c:ser>
          <c:idx val="0"/>
          <c:order val="0"/>
          <c:tx>
            <c:v>NH4</c:v>
          </c:tx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0.4465266006837226</c:v>
                </c:pt>
                <c:pt idx="1">
                  <c:v>1.2203558622090633</c:v>
                </c:pt>
                <c:pt idx="2">
                  <c:v>1.1899312638986892</c:v>
                </c:pt>
                <c:pt idx="3">
                  <c:v>1.4901372100702932</c:v>
                </c:pt>
                <c:pt idx="4">
                  <c:v>0.5539356542789092</c:v>
                </c:pt>
                <c:pt idx="5">
                  <c:v>0.19263478793686442</c:v>
                </c:pt>
              </c:numLit>
            </c:plus>
            <c:minus>
              <c:numLit>
                <c:ptCount val="6"/>
                <c:pt idx="0">
                  <c:v>0.4465266006837226</c:v>
                </c:pt>
                <c:pt idx="1">
                  <c:v>1.2203558622090633</c:v>
                </c:pt>
                <c:pt idx="2">
                  <c:v>1.1899312638986892</c:v>
                </c:pt>
                <c:pt idx="3">
                  <c:v>1.4901372100702932</c:v>
                </c:pt>
                <c:pt idx="4">
                  <c:v>0.5539356542789092</c:v>
                </c:pt>
                <c:pt idx="5">
                  <c:v>0.19263478793686442</c:v>
                </c:pt>
              </c:numLit>
            </c:minus>
            <c:noEndCap val="1"/>
          </c:errBars>
          <c:xVal>
            <c:numRef>
              <c:f>Feuil1!$H$14:$H$19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NO3</c:v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Feuil1!$I$14:$I$19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2"/>
          <c:order val="2"/>
          <c:tx>
            <c:v>N2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3.31</c:v>
                </c:pt>
                <c:pt idx="1">
                  <c:v>8</c:v>
                </c:pt>
                <c:pt idx="2">
                  <c:v>4.63</c:v>
                </c:pt>
                <c:pt idx="3">
                  <c:v>3.32</c:v>
                </c:pt>
                <c:pt idx="4">
                  <c:v>1.78</c:v>
                </c:pt>
                <c:pt idx="5">
                  <c:v>1.09</c:v>
                </c:pt>
              </c:numLit>
            </c:plus>
            <c:minus>
              <c:numLit>
                <c:ptCount val="6"/>
                <c:pt idx="0">
                  <c:v>4.22</c:v>
                </c:pt>
                <c:pt idx="1">
                  <c:v>6.29</c:v>
                </c:pt>
                <c:pt idx="2">
                  <c:v>4.56</c:v>
                </c:pt>
                <c:pt idx="3">
                  <c:v>4.69</c:v>
                </c:pt>
                <c:pt idx="4">
                  <c:v>1.26</c:v>
                </c:pt>
                <c:pt idx="5">
                  <c:v>0.85</c:v>
                </c:pt>
              </c:numLit>
            </c:minus>
            <c:noEndCap val="0"/>
            <c:spPr>
              <a:ln w="12700">
                <a:solidFill>
                  <a:srgbClr val="00CCFF"/>
                </a:solidFill>
              </a:ln>
            </c:spPr>
          </c:errBars>
          <c:xVal>
            <c:numRef>
              <c:f>Feuil1!$L$14:$L$19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54210264"/>
        <c:axId val="18130329"/>
      </c:scatterChart>
      <c:valAx>
        <c:axId val="54210264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Absorption d'azote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30329"/>
        <c:crosses val="autoZero"/>
        <c:crossBetween val="midCat"/>
        <c:dispUnits/>
      </c:valAx>
      <c:valAx>
        <c:axId val="18130329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1026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6"/>
          <c:y val="0.45"/>
          <c:w val="0.404"/>
          <c:h val="0.19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DIAPALIS 3</a:t>
            </a:r>
          </a:p>
        </c:rich>
      </c:tx>
      <c:layout>
        <c:manualLayout>
          <c:xMode val="factor"/>
          <c:yMode val="factor"/>
          <c:x val="-0.2275"/>
          <c:y val="0.0615"/>
        </c:manualLayout>
      </c:layout>
      <c:spPr>
        <a:solidFill>
          <a:srgbClr val="FF0000"/>
        </a:solidFill>
        <a:ln w="3175">
          <a:noFill/>
        </a:ln>
      </c:spPr>
    </c:title>
    <c:plotArea>
      <c:layout>
        <c:manualLayout>
          <c:xMode val="edge"/>
          <c:yMode val="edge"/>
          <c:x val="0.06675"/>
          <c:y val="0.00925"/>
          <c:w val="0.9"/>
          <c:h val="0.92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y = 1,08x + 1,341
R</a:t>
                    </a:r>
                    <a:r>
                      <a:rPr lang="en-US" cap="none" sz="875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7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= 0,92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Feuil1!$E$14:$E$39</c:f>
              <c:numCache>
                <c:ptCount val="26"/>
                <c:pt idx="0">
                  <c:v>3.1849667122020153</c:v>
                </c:pt>
                <c:pt idx="1">
                  <c:v>5.606867291083881</c:v>
                </c:pt>
                <c:pt idx="2">
                  <c:v>5.144146499549954</c:v>
                </c:pt>
                <c:pt idx="3">
                  <c:v>3.7033564199652473</c:v>
                </c:pt>
                <c:pt idx="4">
                  <c:v>3.1613436190522464</c:v>
                </c:pt>
                <c:pt idx="5">
                  <c:v>0.7844245122820138</c:v>
                </c:pt>
              </c:numCache>
            </c:numRef>
          </c:xVal>
          <c:yVal>
            <c:numRef>
              <c:f>Feuil1!$G$14:$G$39</c:f>
              <c:numCache>
                <c:ptCount val="26"/>
                <c:pt idx="0">
                  <c:v>1.32</c:v>
                </c:pt>
                <c:pt idx="1">
                  <c:v>4.07</c:v>
                </c:pt>
                <c:pt idx="2">
                  <c:v>3.87</c:v>
                </c:pt>
                <c:pt idx="3">
                  <c:v>3.41</c:v>
                </c:pt>
                <c:pt idx="4">
                  <c:v>4.55</c:v>
                </c:pt>
                <c:pt idx="5">
                  <c:v>0.59</c:v>
                </c:pt>
              </c:numCache>
            </c:numRef>
          </c:yVal>
          <c:smooth val="0"/>
        </c:ser>
        <c:axId val="28955234"/>
        <c:axId val="59270515"/>
      </c:scatterChart>
      <c:valAx>
        <c:axId val="28955234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Production primaire 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270515"/>
        <c:crosses val="autoZero"/>
        <c:crossBetween val="midCat"/>
        <c:dispUnits/>
      </c:valAx>
      <c:valAx>
        <c:axId val="5927051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14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55234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39</xdr:row>
      <xdr:rowOff>0</xdr:rowOff>
    </xdr:from>
    <xdr:to>
      <xdr:col>5</xdr:col>
      <xdr:colOff>123825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66675" y="6886575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39</xdr:row>
      <xdr:rowOff>0</xdr:rowOff>
    </xdr:from>
    <xdr:to>
      <xdr:col>10</xdr:col>
      <xdr:colOff>352425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2762250" y="6886575"/>
        <a:ext cx="2152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39</xdr:row>
      <xdr:rowOff>0</xdr:rowOff>
    </xdr:from>
    <xdr:to>
      <xdr:col>12</xdr:col>
      <xdr:colOff>295275</xdr:colOff>
      <xdr:row>39</xdr:row>
      <xdr:rowOff>0</xdr:rowOff>
    </xdr:to>
    <xdr:graphicFrame>
      <xdr:nvGraphicFramePr>
        <xdr:cNvPr id="3" name="Chart 6"/>
        <xdr:cNvGraphicFramePr/>
      </xdr:nvGraphicFramePr>
      <xdr:xfrm>
        <a:off x="3629025" y="6886575"/>
        <a:ext cx="2114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104775</xdr:rowOff>
    </xdr:from>
    <xdr:to>
      <xdr:col>4</xdr:col>
      <xdr:colOff>28575</xdr:colOff>
      <xdr:row>36</xdr:row>
      <xdr:rowOff>142875</xdr:rowOff>
    </xdr:to>
    <xdr:graphicFrame>
      <xdr:nvGraphicFramePr>
        <xdr:cNvPr id="4" name="Chart 7"/>
        <xdr:cNvGraphicFramePr/>
      </xdr:nvGraphicFramePr>
      <xdr:xfrm>
        <a:off x="0" y="4238625"/>
        <a:ext cx="19050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66675</xdr:colOff>
      <xdr:row>22</xdr:row>
      <xdr:rowOff>95250</xdr:rowOff>
    </xdr:from>
    <xdr:to>
      <xdr:col>8</xdr:col>
      <xdr:colOff>228600</xdr:colOff>
      <xdr:row>36</xdr:row>
      <xdr:rowOff>152400</xdr:rowOff>
    </xdr:to>
    <xdr:graphicFrame>
      <xdr:nvGraphicFramePr>
        <xdr:cNvPr id="5" name="Chart 8"/>
        <xdr:cNvGraphicFramePr/>
      </xdr:nvGraphicFramePr>
      <xdr:xfrm>
        <a:off x="1943100" y="4229100"/>
        <a:ext cx="1914525" cy="2324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219075</xdr:colOff>
      <xdr:row>22</xdr:row>
      <xdr:rowOff>85725</xdr:rowOff>
    </xdr:from>
    <xdr:to>
      <xdr:col>12</xdr:col>
      <xdr:colOff>323850</xdr:colOff>
      <xdr:row>36</xdr:row>
      <xdr:rowOff>133350</xdr:rowOff>
    </xdr:to>
    <xdr:graphicFrame>
      <xdr:nvGraphicFramePr>
        <xdr:cNvPr id="6" name="Chart 9"/>
        <xdr:cNvGraphicFramePr/>
      </xdr:nvGraphicFramePr>
      <xdr:xfrm>
        <a:off x="3848100" y="4219575"/>
        <a:ext cx="1924050" cy="2314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352425</xdr:colOff>
      <xdr:row>22</xdr:row>
      <xdr:rowOff>76200</xdr:rowOff>
    </xdr:from>
    <xdr:to>
      <xdr:col>16</xdr:col>
      <xdr:colOff>400050</xdr:colOff>
      <xdr:row>36</xdr:row>
      <xdr:rowOff>133350</xdr:rowOff>
    </xdr:to>
    <xdr:graphicFrame>
      <xdr:nvGraphicFramePr>
        <xdr:cNvPr id="7" name="Chart 10"/>
        <xdr:cNvGraphicFramePr/>
      </xdr:nvGraphicFramePr>
      <xdr:xfrm>
        <a:off x="5800725" y="4210050"/>
        <a:ext cx="1933575" cy="2324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9</xdr:row>
      <xdr:rowOff>104775</xdr:rowOff>
    </xdr:from>
    <xdr:to>
      <xdr:col>5</xdr:col>
      <xdr:colOff>219075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1085850" y="1562100"/>
        <a:ext cx="29432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75" zoomScaleNormal="75" workbookViewId="0" topLeftCell="A1">
      <selection activeCell="H3" sqref="H3:H4"/>
    </sheetView>
  </sheetViews>
  <sheetFormatPr defaultColWidth="11.421875" defaultRowHeight="12.75"/>
  <cols>
    <col min="1" max="1" width="7.421875" style="0" customWidth="1"/>
    <col min="2" max="2" width="7.28125" style="0" customWidth="1"/>
    <col min="3" max="3" width="7.00390625" style="0" customWidth="1"/>
    <col min="4" max="5" width="6.421875" style="0" customWidth="1"/>
    <col min="6" max="7" width="6.57421875" style="0" customWidth="1"/>
    <col min="8" max="8" width="6.7109375" style="0" customWidth="1"/>
    <col min="9" max="9" width="6.8515625" style="0" customWidth="1"/>
    <col min="10" max="10" width="7.140625" style="0" customWidth="1"/>
    <col min="11" max="11" width="6.421875" style="0" customWidth="1"/>
    <col min="12" max="12" width="6.8515625" style="0" customWidth="1"/>
    <col min="13" max="13" width="8.00390625" style="0" customWidth="1"/>
    <col min="14" max="14" width="6.8515625" style="0" customWidth="1"/>
    <col min="15" max="15" width="7.00390625" style="0" customWidth="1"/>
    <col min="16" max="16" width="6.421875" style="0" customWidth="1"/>
    <col min="17" max="17" width="7.421875" style="0" customWidth="1"/>
    <col min="18" max="18" width="7.7109375" style="0" customWidth="1"/>
  </cols>
  <sheetData>
    <row r="1" spans="1:18" ht="22.5">
      <c r="A1" s="72" t="s">
        <v>19</v>
      </c>
      <c r="B1" s="72"/>
      <c r="C1" s="72"/>
      <c r="F1" s="75" t="s">
        <v>32</v>
      </c>
      <c r="G1" s="75"/>
      <c r="H1" s="73" t="s">
        <v>28</v>
      </c>
      <c r="I1" s="73"/>
      <c r="J1" s="73"/>
      <c r="K1" s="74">
        <v>37402</v>
      </c>
      <c r="L1" s="74"/>
      <c r="M1" s="74"/>
      <c r="N1" s="30"/>
      <c r="O1" s="30"/>
      <c r="P1" s="30"/>
      <c r="Q1" s="31" t="s">
        <v>29</v>
      </c>
      <c r="R1" s="31" t="s">
        <v>30</v>
      </c>
    </row>
    <row r="2" spans="1:5" ht="9.75" customHeight="1">
      <c r="A2" s="1"/>
      <c r="D2" s="71"/>
      <c r="E2" s="71"/>
    </row>
    <row r="3" spans="1:18" ht="15" customHeight="1">
      <c r="A3" s="18" t="s">
        <v>0</v>
      </c>
      <c r="B3" s="22"/>
      <c r="C3" s="22"/>
      <c r="D3" s="35" t="s">
        <v>4</v>
      </c>
      <c r="E3" s="22" t="s">
        <v>5</v>
      </c>
      <c r="F3" s="22" t="s">
        <v>11</v>
      </c>
      <c r="G3" s="22" t="s">
        <v>10</v>
      </c>
      <c r="H3" s="35"/>
      <c r="I3" s="68" t="s">
        <v>13</v>
      </c>
      <c r="J3" s="69"/>
      <c r="K3" s="69"/>
      <c r="L3" s="69"/>
      <c r="M3" s="70"/>
      <c r="N3" s="40" t="s">
        <v>12</v>
      </c>
      <c r="O3" s="41"/>
      <c r="P3" s="41"/>
      <c r="Q3" s="41"/>
      <c r="R3" s="42"/>
    </row>
    <row r="4" spans="1:18" ht="15" customHeight="1">
      <c r="A4" s="18" t="s">
        <v>1</v>
      </c>
      <c r="B4" s="22"/>
      <c r="C4" s="34"/>
      <c r="D4" s="35" t="s">
        <v>7</v>
      </c>
      <c r="E4" s="35" t="s">
        <v>7</v>
      </c>
      <c r="F4" s="22" t="s">
        <v>7</v>
      </c>
      <c r="G4" s="22"/>
      <c r="H4" s="22"/>
      <c r="I4" s="36"/>
      <c r="J4" s="29" t="s">
        <v>8</v>
      </c>
      <c r="K4" s="37"/>
      <c r="L4" s="38" t="s">
        <v>2</v>
      </c>
      <c r="M4" s="39" t="s">
        <v>6</v>
      </c>
      <c r="N4" s="43"/>
      <c r="O4" s="29" t="s">
        <v>9</v>
      </c>
      <c r="P4" s="44"/>
      <c r="Q4" s="38" t="s">
        <v>2</v>
      </c>
      <c r="R4" s="39" t="s">
        <v>6</v>
      </c>
    </row>
    <row r="5" spans="1:18" ht="15" customHeight="1">
      <c r="A5" s="21">
        <v>0</v>
      </c>
      <c r="B5" s="22"/>
      <c r="C5" s="22"/>
      <c r="D5" s="22">
        <v>0.006</v>
      </c>
      <c r="E5" s="64">
        <v>0.001</v>
      </c>
      <c r="F5" s="23">
        <v>0.065</v>
      </c>
      <c r="G5" s="22">
        <v>0.011</v>
      </c>
      <c r="H5" s="22"/>
      <c r="I5" s="24">
        <v>4.965277777777778</v>
      </c>
      <c r="J5" s="9">
        <v>7.555555555555557</v>
      </c>
      <c r="K5" s="10">
        <v>8.44</v>
      </c>
      <c r="L5" s="26">
        <f aca="true" t="shared" si="0" ref="L5:L10">AVERAGE(I5:K5)</f>
        <v>6.986944444444444</v>
      </c>
      <c r="M5" s="2">
        <f aca="true" t="shared" si="1" ref="M5:M10">STDEV(I5:K5)</f>
        <v>1.8057997057150361</v>
      </c>
      <c r="N5" s="2">
        <v>0.5529556650246306</v>
      </c>
      <c r="O5" s="2">
        <v>0.6113300492610838</v>
      </c>
      <c r="P5" s="19">
        <v>0.7</v>
      </c>
      <c r="Q5" s="27">
        <f aca="true" t="shared" si="2" ref="Q5:Q10">AVERAGE(N5:P5)</f>
        <v>0.6214285714285714</v>
      </c>
      <c r="R5" s="2">
        <f aca="true" t="shared" si="3" ref="R5:R10">STDEV(N5:P5)</f>
        <v>0.07404049043977651</v>
      </c>
    </row>
    <row r="6" spans="1:18" ht="15" customHeight="1">
      <c r="A6" s="21">
        <v>10</v>
      </c>
      <c r="B6" s="22"/>
      <c r="C6" s="22"/>
      <c r="D6" s="22">
        <v>0.005</v>
      </c>
      <c r="E6" s="64">
        <v>0.001</v>
      </c>
      <c r="F6" s="23">
        <v>0.028</v>
      </c>
      <c r="G6" s="22">
        <v>0.011</v>
      </c>
      <c r="H6" s="22"/>
      <c r="I6" s="24">
        <v>3.8204022988505746</v>
      </c>
      <c r="J6" s="9">
        <v>5.561781609195403</v>
      </c>
      <c r="K6" s="10">
        <v>9.36</v>
      </c>
      <c r="L6" s="26">
        <f t="shared" si="0"/>
        <v>6.247394636015326</v>
      </c>
      <c r="M6" s="2">
        <f t="shared" si="1"/>
        <v>2.8327256467144646</v>
      </c>
      <c r="N6" s="2">
        <v>0.5307881773399016</v>
      </c>
      <c r="O6" s="2">
        <v>0.49421182266009855</v>
      </c>
      <c r="P6" s="20">
        <v>0.9</v>
      </c>
      <c r="Q6" s="27">
        <f t="shared" si="2"/>
        <v>0.6416666666666667</v>
      </c>
      <c r="R6" s="2">
        <f t="shared" si="3"/>
        <v>0.22446946510327176</v>
      </c>
    </row>
    <row r="7" spans="1:18" ht="15" customHeight="1">
      <c r="A7" s="21">
        <v>20</v>
      </c>
      <c r="B7" s="22"/>
      <c r="C7" s="22"/>
      <c r="D7" s="22">
        <v>0.008</v>
      </c>
      <c r="E7" s="64">
        <v>0</v>
      </c>
      <c r="F7" s="23">
        <v>0.062</v>
      </c>
      <c r="G7" s="22">
        <v>0.018</v>
      </c>
      <c r="H7" s="22"/>
      <c r="I7" s="24">
        <v>4.354885057471265</v>
      </c>
      <c r="J7" s="9">
        <v>5.429597701149426</v>
      </c>
      <c r="K7" s="10">
        <v>8.73</v>
      </c>
      <c r="L7" s="26">
        <f t="shared" si="0"/>
        <v>6.171494252873564</v>
      </c>
      <c r="M7" s="2">
        <f t="shared" si="1"/>
        <v>2.279959552312208</v>
      </c>
      <c r="N7" s="2">
        <v>0.5665024630541873</v>
      </c>
      <c r="O7" s="2">
        <v>0.45332512315270934</v>
      </c>
      <c r="P7" s="20">
        <v>0.8</v>
      </c>
      <c r="Q7" s="27">
        <f t="shared" si="2"/>
        <v>0.6066091954022989</v>
      </c>
      <c r="R7" s="2">
        <f t="shared" si="3"/>
        <v>0.17678314411731502</v>
      </c>
    </row>
    <row r="8" spans="1:18" ht="15" customHeight="1">
      <c r="A8" s="21">
        <v>40</v>
      </c>
      <c r="B8" s="22"/>
      <c r="C8" s="22"/>
      <c r="D8" s="22">
        <v>0.009</v>
      </c>
      <c r="E8" s="64">
        <v>0</v>
      </c>
      <c r="F8" s="23">
        <v>0.03</v>
      </c>
      <c r="G8" s="22">
        <v>0.02</v>
      </c>
      <c r="H8" s="22"/>
      <c r="I8" s="24">
        <v>4.994252873563219</v>
      </c>
      <c r="J8" s="9">
        <v>4.064655172413793</v>
      </c>
      <c r="K8" s="10">
        <v>11.65</v>
      </c>
      <c r="L8" s="26">
        <f t="shared" si="0"/>
        <v>6.902969348659004</v>
      </c>
      <c r="M8" s="2">
        <f t="shared" si="1"/>
        <v>4.1372409858592665</v>
      </c>
      <c r="N8" s="2">
        <v>0.5788177339901478</v>
      </c>
      <c r="O8" s="2">
        <v>0.4307881773399015</v>
      </c>
      <c r="P8" s="20">
        <v>0.654064039408867</v>
      </c>
      <c r="Q8" s="27">
        <f t="shared" si="2"/>
        <v>0.5545566502463054</v>
      </c>
      <c r="R8" s="2">
        <f t="shared" si="3"/>
        <v>0.11359787755050349</v>
      </c>
    </row>
    <row r="9" spans="1:18" ht="15" customHeight="1">
      <c r="A9" s="25">
        <v>80</v>
      </c>
      <c r="B9" s="22"/>
      <c r="C9" s="22"/>
      <c r="D9" s="22">
        <v>0.087</v>
      </c>
      <c r="E9" s="64">
        <v>0.03</v>
      </c>
      <c r="F9" s="23">
        <v>0.09</v>
      </c>
      <c r="G9" s="22">
        <v>0.058</v>
      </c>
      <c r="H9" s="22"/>
      <c r="I9" s="24">
        <v>3.6939655172413794</v>
      </c>
      <c r="J9" s="9">
        <v>11.60632183908046</v>
      </c>
      <c r="K9" s="10">
        <v>5.69</v>
      </c>
      <c r="L9" s="26">
        <f t="shared" si="0"/>
        <v>6.99676245210728</v>
      </c>
      <c r="M9" s="2">
        <f t="shared" si="1"/>
        <v>4.114859258907256</v>
      </c>
      <c r="N9" s="2">
        <v>0.5788177339901478</v>
      </c>
      <c r="O9" s="2">
        <v>0.9222906403940885</v>
      </c>
      <c r="P9" s="20">
        <v>0.7</v>
      </c>
      <c r="Q9" s="27">
        <f t="shared" si="2"/>
        <v>0.733702791461412</v>
      </c>
      <c r="R9" s="2">
        <f t="shared" si="3"/>
        <v>0.17419907569390602</v>
      </c>
    </row>
    <row r="10" spans="1:18" ht="15" customHeight="1">
      <c r="A10" s="25">
        <v>100</v>
      </c>
      <c r="B10" s="22"/>
      <c r="C10" s="22"/>
      <c r="D10" s="22">
        <v>1.73</v>
      </c>
      <c r="E10" s="64">
        <v>0.1</v>
      </c>
      <c r="F10" s="23">
        <v>0.033</v>
      </c>
      <c r="G10" s="22">
        <v>0.228</v>
      </c>
      <c r="H10" s="22"/>
      <c r="I10" s="24">
        <v>2.2859195402298855</v>
      </c>
      <c r="J10" s="9">
        <v>2.221264367816092</v>
      </c>
      <c r="K10" s="10">
        <v>4.31</v>
      </c>
      <c r="L10" s="26">
        <f t="shared" si="0"/>
        <v>2.939061302681992</v>
      </c>
      <c r="M10" s="2">
        <f t="shared" si="1"/>
        <v>1.187707774110687</v>
      </c>
      <c r="N10" s="2">
        <v>0.271551724137931</v>
      </c>
      <c r="O10" s="2">
        <v>0.23251231527093594</v>
      </c>
      <c r="P10" s="20">
        <v>0.5</v>
      </c>
      <c r="Q10" s="27">
        <f t="shared" si="2"/>
        <v>0.334688013136289</v>
      </c>
      <c r="R10" s="2">
        <f t="shared" si="3"/>
        <v>0.14448895671224124</v>
      </c>
    </row>
    <row r="11" spans="1:18" ht="15" customHeight="1">
      <c r="A11" s="6"/>
      <c r="B11" s="11"/>
      <c r="C11" s="11"/>
      <c r="D11" s="17"/>
      <c r="E11" s="13"/>
      <c r="F11" s="12"/>
      <c r="G11" s="11"/>
      <c r="H11" s="29"/>
      <c r="I11" s="14"/>
      <c r="J11" s="15"/>
      <c r="K11" s="16"/>
      <c r="L11" s="4"/>
      <c r="M11" s="4"/>
      <c r="N11" s="4"/>
      <c r="O11" s="4"/>
      <c r="P11" s="4"/>
      <c r="Q11" s="4"/>
      <c r="R11" s="4"/>
    </row>
    <row r="12" spans="1:16" ht="15" customHeight="1">
      <c r="A12" s="18" t="s">
        <v>0</v>
      </c>
      <c r="B12" s="66" t="s">
        <v>14</v>
      </c>
      <c r="C12" s="67"/>
      <c r="D12" s="67"/>
      <c r="E12" s="59" t="s">
        <v>17</v>
      </c>
      <c r="F12" s="45"/>
      <c r="G12" s="60" t="s">
        <v>3</v>
      </c>
      <c r="H12" s="48" t="s">
        <v>21</v>
      </c>
      <c r="I12" s="50" t="s">
        <v>23</v>
      </c>
      <c r="J12" s="52" t="s">
        <v>25</v>
      </c>
      <c r="K12" s="52" t="s">
        <v>25</v>
      </c>
      <c r="L12" s="32" t="s">
        <v>27</v>
      </c>
      <c r="O12" s="22" t="s">
        <v>18</v>
      </c>
      <c r="P12" s="22" t="s">
        <v>20</v>
      </c>
    </row>
    <row r="13" spans="1:16" ht="15" customHeight="1">
      <c r="A13" s="18" t="s">
        <v>1</v>
      </c>
      <c r="B13" s="61"/>
      <c r="C13" s="62" t="s">
        <v>31</v>
      </c>
      <c r="D13" s="63"/>
      <c r="E13" s="46" t="s">
        <v>15</v>
      </c>
      <c r="F13" s="47" t="s">
        <v>16</v>
      </c>
      <c r="G13" s="28"/>
      <c r="H13" s="49" t="s">
        <v>22</v>
      </c>
      <c r="I13" s="51" t="s">
        <v>24</v>
      </c>
      <c r="J13" s="53" t="s">
        <v>26</v>
      </c>
      <c r="K13" s="53" t="s">
        <v>26</v>
      </c>
      <c r="L13" s="32"/>
      <c r="O13" s="34"/>
      <c r="P13" s="34"/>
    </row>
    <row r="14" spans="1:16" ht="15" customHeight="1">
      <c r="A14" s="18">
        <f aca="true" t="shared" si="4" ref="A14:A19">A5</f>
        <v>0</v>
      </c>
      <c r="B14" s="2">
        <v>3.3809348993814647</v>
      </c>
      <c r="C14" s="2">
        <v>2.673965237224581</v>
      </c>
      <c r="D14" s="2">
        <v>3.5</v>
      </c>
      <c r="E14" s="54">
        <f aca="true" t="shared" si="5" ref="E14:E19">AVERAGE(B14:D14)</f>
        <v>3.1849667122020153</v>
      </c>
      <c r="F14" s="2">
        <f aca="true" t="shared" si="6" ref="F14:F19">STDEV(B14:D14)</f>
        <v>0.4465266006837226</v>
      </c>
      <c r="G14" s="55">
        <v>1.32</v>
      </c>
      <c r="H14" s="56">
        <v>49.60702492548332</v>
      </c>
      <c r="I14" s="65">
        <v>6.246050154575794</v>
      </c>
      <c r="J14" s="33">
        <v>3.31</v>
      </c>
      <c r="K14" s="32">
        <v>4.22</v>
      </c>
      <c r="L14" s="33">
        <f aca="true" t="shared" si="7" ref="L14:L19">AVERAGE(J14:K14)</f>
        <v>3.7649999999999997</v>
      </c>
      <c r="O14" s="2">
        <f aca="true" t="shared" si="8" ref="O14:O19">I14/(H14+I14)</f>
        <v>0.11183001375703634</v>
      </c>
      <c r="P14" s="2">
        <f aca="true" t="shared" si="9" ref="P14:P19">(I14+J14)/(H14+I14+J14)</f>
        <v>0.1615205115968804</v>
      </c>
    </row>
    <row r="15" spans="1:16" ht="15" customHeight="1">
      <c r="A15" s="18">
        <f t="shared" si="4"/>
        <v>10</v>
      </c>
      <c r="B15" s="2">
        <v>4.238399304528135</v>
      </c>
      <c r="C15" s="2">
        <v>6.582202568723509</v>
      </c>
      <c r="D15" s="2">
        <v>6</v>
      </c>
      <c r="E15" s="54">
        <f t="shared" si="5"/>
        <v>5.606867291083881</v>
      </c>
      <c r="F15" s="2">
        <f t="shared" si="6"/>
        <v>1.2203558622090633</v>
      </c>
      <c r="G15" s="55">
        <v>4.07</v>
      </c>
      <c r="H15" s="57">
        <v>43.61285588925532</v>
      </c>
      <c r="I15" s="65">
        <v>7.568145033141257</v>
      </c>
      <c r="J15" s="33">
        <v>8</v>
      </c>
      <c r="K15" s="32">
        <v>6.29</v>
      </c>
      <c r="L15" s="33">
        <f t="shared" si="7"/>
        <v>7.145</v>
      </c>
      <c r="O15" s="2">
        <f t="shared" si="8"/>
        <v>0.14787020372298876</v>
      </c>
      <c r="P15" s="2">
        <f t="shared" si="9"/>
        <v>0.2630598467497297</v>
      </c>
    </row>
    <row r="16" spans="1:16" ht="15" customHeight="1">
      <c r="A16" s="18">
        <f t="shared" si="4"/>
        <v>20</v>
      </c>
      <c r="B16" s="2">
        <v>4.273392425556877</v>
      </c>
      <c r="C16" s="2">
        <v>4.659047073092986</v>
      </c>
      <c r="D16" s="2">
        <v>6.5</v>
      </c>
      <c r="E16" s="54">
        <f t="shared" si="5"/>
        <v>5.144146499549954</v>
      </c>
      <c r="F16" s="2">
        <f t="shared" si="6"/>
        <v>1.1899312638986892</v>
      </c>
      <c r="G16" s="55">
        <v>3.87</v>
      </c>
      <c r="H16" s="56">
        <v>43.71489268253142</v>
      </c>
      <c r="I16" s="65">
        <v>9.02786751501515</v>
      </c>
      <c r="J16" s="33">
        <v>4.63</v>
      </c>
      <c r="K16" s="32">
        <v>4.56</v>
      </c>
      <c r="L16" s="33">
        <f t="shared" si="7"/>
        <v>4.595</v>
      </c>
      <c r="O16" s="2">
        <f t="shared" si="8"/>
        <v>0.1711679002236803</v>
      </c>
      <c r="P16" s="2">
        <f t="shared" si="9"/>
        <v>0.23805491435287782</v>
      </c>
    </row>
    <row r="17" spans="1:16" ht="15" customHeight="1">
      <c r="A17" s="18">
        <f t="shared" si="4"/>
        <v>40</v>
      </c>
      <c r="B17" s="2">
        <v>3.1031461504003004</v>
      </c>
      <c r="C17" s="2">
        <v>2.6069231094954413</v>
      </c>
      <c r="D17" s="2">
        <v>5.4</v>
      </c>
      <c r="E17" s="54">
        <f t="shared" si="5"/>
        <v>3.7033564199652473</v>
      </c>
      <c r="F17" s="2">
        <f t="shared" si="6"/>
        <v>1.4901372100702932</v>
      </c>
      <c r="G17" s="55">
        <v>3.41</v>
      </c>
      <c r="H17" s="56">
        <v>22.49865055870615</v>
      </c>
      <c r="I17" s="65">
        <v>1.6503685320247377</v>
      </c>
      <c r="J17" s="33">
        <v>3.32</v>
      </c>
      <c r="K17" s="32">
        <v>4.69</v>
      </c>
      <c r="L17" s="33">
        <f t="shared" si="7"/>
        <v>4.005</v>
      </c>
      <c r="O17" s="2">
        <f t="shared" si="8"/>
        <v>0.06834101732348202</v>
      </c>
      <c r="P17" s="2">
        <f t="shared" si="9"/>
        <v>0.18094452210351888</v>
      </c>
    </row>
    <row r="18" spans="1:16" ht="15" customHeight="1">
      <c r="A18" s="18">
        <f t="shared" si="4"/>
        <v>80</v>
      </c>
      <c r="B18" s="2">
        <v>2.8725642319500033</v>
      </c>
      <c r="C18" s="2">
        <v>2.8114666252067364</v>
      </c>
      <c r="D18" s="2">
        <v>3.8</v>
      </c>
      <c r="E18" s="54">
        <f t="shared" si="5"/>
        <v>3.1613436190522464</v>
      </c>
      <c r="F18" s="2">
        <f t="shared" si="6"/>
        <v>0.5539356542789092</v>
      </c>
      <c r="G18" s="55">
        <v>4.55</v>
      </c>
      <c r="H18" s="56">
        <v>33.34376008601416</v>
      </c>
      <c r="I18" s="65">
        <v>5.07602441519318</v>
      </c>
      <c r="J18" s="32">
        <v>1.78</v>
      </c>
      <c r="K18" s="32">
        <v>1.26</v>
      </c>
      <c r="L18" s="33">
        <f t="shared" si="7"/>
        <v>1.52</v>
      </c>
      <c r="O18" s="2">
        <f t="shared" si="8"/>
        <v>0.13212006472950585</v>
      </c>
      <c r="P18" s="2">
        <f t="shared" si="9"/>
        <v>0.1705487852798631</v>
      </c>
    </row>
    <row r="19" spans="1:16" ht="15" customHeight="1">
      <c r="A19" s="18">
        <f t="shared" si="4"/>
        <v>100</v>
      </c>
      <c r="B19" s="2">
        <v>0.7241085320814842</v>
      </c>
      <c r="C19" s="2">
        <v>0.6291650047645574</v>
      </c>
      <c r="D19" s="2">
        <v>1</v>
      </c>
      <c r="E19" s="54">
        <f t="shared" si="5"/>
        <v>0.7844245122820138</v>
      </c>
      <c r="F19" s="2">
        <f t="shared" si="6"/>
        <v>0.19263478793686442</v>
      </c>
      <c r="G19" s="55">
        <v>0.59</v>
      </c>
      <c r="H19" s="56">
        <v>14.325477114983526</v>
      </c>
      <c r="I19" s="65">
        <v>12.862312844982242</v>
      </c>
      <c r="J19" s="58">
        <v>1.09</v>
      </c>
      <c r="K19" s="32">
        <v>0.85</v>
      </c>
      <c r="L19" s="33">
        <f t="shared" si="7"/>
        <v>0.97</v>
      </c>
      <c r="O19" s="2">
        <f t="shared" si="8"/>
        <v>0.4730915188002444</v>
      </c>
      <c r="P19" s="2">
        <f t="shared" si="9"/>
        <v>0.4934018133926026</v>
      </c>
    </row>
    <row r="20" spans="1:10" ht="12.75">
      <c r="A20" s="6"/>
      <c r="B20" s="4"/>
      <c r="C20" s="4"/>
      <c r="D20" s="4"/>
      <c r="E20" s="5"/>
      <c r="F20" s="4"/>
      <c r="G20" s="8"/>
      <c r="H20" s="7"/>
      <c r="I20" s="7"/>
      <c r="J20" s="3"/>
    </row>
    <row r="21" spans="1:10" ht="12.75">
      <c r="A21" s="6"/>
      <c r="B21" s="4"/>
      <c r="C21" s="4"/>
      <c r="D21" s="4"/>
      <c r="E21" s="5"/>
      <c r="F21" s="4"/>
      <c r="G21" s="8"/>
      <c r="H21" s="7"/>
      <c r="I21" s="7"/>
      <c r="J21" s="3"/>
    </row>
    <row r="22" spans="1:10" ht="12.75">
      <c r="A22" s="6"/>
      <c r="B22" s="4"/>
      <c r="C22" s="4"/>
      <c r="D22" s="4"/>
      <c r="E22" s="5"/>
      <c r="F22" s="4"/>
      <c r="G22" s="8"/>
      <c r="H22" s="7"/>
      <c r="I22" s="7"/>
      <c r="J22" s="3"/>
    </row>
    <row r="23" spans="1:10" ht="12.75">
      <c r="A23" s="6"/>
      <c r="B23" s="4"/>
      <c r="C23" s="4"/>
      <c r="D23" s="4"/>
      <c r="E23" s="5"/>
      <c r="F23" s="4"/>
      <c r="G23" s="8"/>
      <c r="H23" s="7"/>
      <c r="I23" s="7"/>
      <c r="J23" s="3"/>
    </row>
    <row r="24" spans="1:10" ht="12.75">
      <c r="A24" s="6"/>
      <c r="B24" s="4"/>
      <c r="C24" s="4"/>
      <c r="D24" s="4"/>
      <c r="E24" s="5"/>
      <c r="F24" s="4"/>
      <c r="G24" s="8"/>
      <c r="H24" s="7"/>
      <c r="I24" s="7"/>
      <c r="J24" s="3"/>
    </row>
    <row r="25" spans="1:10" ht="12.75">
      <c r="A25" s="6"/>
      <c r="B25" s="4"/>
      <c r="C25" s="4"/>
      <c r="D25" s="4"/>
      <c r="E25" s="5"/>
      <c r="F25" s="4"/>
      <c r="G25" s="8"/>
      <c r="H25" s="7"/>
      <c r="I25" s="7"/>
      <c r="J25" s="3"/>
    </row>
    <row r="26" spans="1:10" ht="12.75">
      <c r="A26" s="6"/>
      <c r="B26" s="4"/>
      <c r="C26" s="4"/>
      <c r="D26" s="4"/>
      <c r="E26" s="5"/>
      <c r="F26" s="4"/>
      <c r="G26" s="8"/>
      <c r="H26" s="7"/>
      <c r="I26" s="7"/>
      <c r="J26" s="3"/>
    </row>
    <row r="27" spans="1:10" ht="12.75">
      <c r="A27" s="6"/>
      <c r="B27" s="4"/>
      <c r="C27" s="4"/>
      <c r="D27" s="4"/>
      <c r="E27" s="5"/>
      <c r="F27" s="4"/>
      <c r="G27" s="8"/>
      <c r="H27" s="7"/>
      <c r="I27" s="7"/>
      <c r="J27" s="3"/>
    </row>
    <row r="28" spans="1:10" ht="12.75">
      <c r="A28" s="6"/>
      <c r="B28" s="4"/>
      <c r="C28" s="4"/>
      <c r="D28" s="4"/>
      <c r="E28" s="5"/>
      <c r="F28" s="4"/>
      <c r="G28" s="8"/>
      <c r="H28" s="7"/>
      <c r="I28" s="7"/>
      <c r="J28" s="3"/>
    </row>
    <row r="29" spans="1:10" ht="12.75">
      <c r="A29" s="6"/>
      <c r="B29" s="4"/>
      <c r="C29" s="4"/>
      <c r="D29" s="4"/>
      <c r="E29" s="5"/>
      <c r="F29" s="4"/>
      <c r="G29" s="8"/>
      <c r="H29" s="7"/>
      <c r="I29" s="7"/>
      <c r="J29" s="3"/>
    </row>
    <row r="30" spans="1:10" ht="12.75">
      <c r="A30" s="6"/>
      <c r="B30" s="4"/>
      <c r="C30" s="4"/>
      <c r="D30" s="4"/>
      <c r="E30" s="5"/>
      <c r="F30" s="4"/>
      <c r="G30" s="8"/>
      <c r="H30" s="7"/>
      <c r="I30" s="7"/>
      <c r="J30" s="3"/>
    </row>
    <row r="31" spans="1:10" ht="12.75">
      <c r="A31" s="6"/>
      <c r="B31" s="4"/>
      <c r="C31" s="4"/>
      <c r="D31" s="4"/>
      <c r="E31" s="5"/>
      <c r="F31" s="4"/>
      <c r="G31" s="8"/>
      <c r="H31" s="7"/>
      <c r="I31" s="7"/>
      <c r="J31" s="3"/>
    </row>
    <row r="32" spans="1:10" ht="12.75">
      <c r="A32" s="6"/>
      <c r="B32" s="4"/>
      <c r="C32" s="4"/>
      <c r="D32" s="4"/>
      <c r="E32" s="5"/>
      <c r="F32" s="4"/>
      <c r="G32" s="8"/>
      <c r="H32" s="7"/>
      <c r="I32" s="7"/>
      <c r="J32" s="3"/>
    </row>
    <row r="33" spans="1:10" ht="12.75">
      <c r="A33" s="6"/>
      <c r="B33" s="4"/>
      <c r="C33" s="4"/>
      <c r="D33" s="4"/>
      <c r="E33" s="5"/>
      <c r="F33" s="4"/>
      <c r="G33" s="8"/>
      <c r="H33" s="7"/>
      <c r="I33" s="7"/>
      <c r="J33" s="3"/>
    </row>
    <row r="34" spans="1:10" ht="12.75">
      <c r="A34" s="6"/>
      <c r="B34" s="4"/>
      <c r="C34" s="4"/>
      <c r="D34" s="4"/>
      <c r="E34" s="5"/>
      <c r="F34" s="4"/>
      <c r="G34" s="8"/>
      <c r="H34" s="7"/>
      <c r="I34" s="7"/>
      <c r="J34" s="3"/>
    </row>
    <row r="35" spans="1:10" ht="12.75">
      <c r="A35" s="6"/>
      <c r="B35" s="4"/>
      <c r="C35" s="4"/>
      <c r="D35" s="4"/>
      <c r="E35" s="5"/>
      <c r="F35" s="4"/>
      <c r="G35" s="8"/>
      <c r="H35" s="7"/>
      <c r="I35" s="7"/>
      <c r="J35" s="3"/>
    </row>
    <row r="36" spans="1:10" ht="12.75">
      <c r="A36" s="6"/>
      <c r="B36" s="4"/>
      <c r="C36" s="4"/>
      <c r="D36" s="4"/>
      <c r="E36" s="5"/>
      <c r="F36" s="4"/>
      <c r="G36" s="8"/>
      <c r="H36" s="7"/>
      <c r="I36" s="7"/>
      <c r="J36" s="3"/>
    </row>
    <row r="37" spans="1:9" ht="12.75">
      <c r="A37" s="6"/>
      <c r="B37" s="4"/>
      <c r="C37" s="4"/>
      <c r="D37" s="4"/>
      <c r="E37" s="5"/>
      <c r="F37" s="4"/>
      <c r="G37" s="8"/>
      <c r="H37" s="7"/>
      <c r="I37" s="7"/>
    </row>
    <row r="38" spans="1:9" ht="12.75">
      <c r="A38" s="6"/>
      <c r="B38" s="4"/>
      <c r="C38" s="4"/>
      <c r="D38" s="4"/>
      <c r="E38" s="5"/>
      <c r="F38" s="4"/>
      <c r="G38" s="8"/>
      <c r="H38" s="7"/>
      <c r="I38" s="7"/>
    </row>
    <row r="39" spans="1:9" ht="12.75">
      <c r="A39" s="6"/>
      <c r="B39" s="4"/>
      <c r="C39" s="4"/>
      <c r="D39" s="4"/>
      <c r="E39" s="5"/>
      <c r="F39" s="4"/>
      <c r="G39" s="8"/>
      <c r="H39" s="7"/>
      <c r="I39" s="7"/>
    </row>
  </sheetData>
  <mergeCells count="6">
    <mergeCell ref="B12:D12"/>
    <mergeCell ref="I3:M3"/>
    <mergeCell ref="D2:E2"/>
    <mergeCell ref="A1:C1"/>
    <mergeCell ref="H1:J1"/>
    <mergeCell ref="K1:M1"/>
  </mergeCells>
  <printOptions/>
  <pageMargins left="0.7874015748031497" right="0.7874015748031497" top="0.54" bottom="0.5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Elonex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Raimbault</dc:creator>
  <cp:keywords/>
  <dc:description/>
  <cp:lastModifiedBy>garcia</cp:lastModifiedBy>
  <cp:lastPrinted>2003-06-26T09:31:51Z</cp:lastPrinted>
  <dcterms:created xsi:type="dcterms:W3CDTF">2002-02-27T11:35:15Z</dcterms:created>
  <dcterms:modified xsi:type="dcterms:W3CDTF">2003-11-06T14:50:48Z</dcterms:modified>
  <cp:category/>
  <cp:version/>
  <cp:contentType/>
  <cp:contentStatus/>
</cp:coreProperties>
</file>