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<sst xmlns="http://schemas.openxmlformats.org/spreadsheetml/2006/main" count="38" uniqueCount="32">
  <si>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</si>
  <si>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</si>
  <si>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</si>
  <si>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</si>
  <si>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</si>
  <si>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</si>
  <si>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</si>
  <si>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</si>
  <si>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</si>
  <si>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</si>
  <si>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</si>
  <si>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</si>
  <si>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</si>
  <si>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</si>
  <si>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</si>
  <si>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</si>
  <si>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</si>
  <si>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</si>
  <si>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 ratio</t>
  </si>
  <si>
    <t>LAGON</t>
  </si>
  <si>
    <t>f' ratio</t>
  </si>
  <si>
    <t>DIAPALIS 6</t>
  </si>
  <si>
    <r>
      <t>r</t>
    </r>
    <r>
      <rPr>
        <sz val="10"/>
        <color indexed="40"/>
        <rFont val="Arial"/>
        <family val="0"/>
      </rPr>
      <t xml:space="preserve"> N</t>
    </r>
    <r>
      <rPr>
        <vertAlign val="subscript"/>
        <sz val="10"/>
        <color indexed="40"/>
        <rFont val="Arial"/>
        <family val="2"/>
      </rPr>
      <t>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</si>
  <si>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</si>
  <si>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</t>
    </r>
    <r>
      <rPr>
        <vertAlign val="subscript"/>
        <sz val="10"/>
        <color indexed="50"/>
        <rFont val="Arial"/>
        <family val="2"/>
      </rPr>
      <t>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</si>
  <si>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</si>
  <si>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60"/>
        <rFont val="Arial"/>
        <family val="0"/>
      </rPr>
      <t xml:space="preserve"> NH</t>
    </r>
    <r>
      <rPr>
        <vertAlign val="subscript"/>
        <sz val="10"/>
        <color indexed="60"/>
        <rFont val="Arial"/>
        <family val="2"/>
      </rPr>
      <t>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</si>
  <si>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</si>
  <si>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t>21°92 S</t>
  </si>
  <si>
    <t>166°75 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</si>
  <si>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</si>
  <si>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STATION 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</si>
</sst>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3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name val="Symbol"/>
      <family val="1"/>
    </font>
    <font>
      <sz val="10"/>
      <color indexed="8"/>
      <name val="Arial"/>
      <family val="2"/>
    </font>
    <font>
      <sz val="8.5"/>
      <name val="Arial"/>
      <family val="2"/>
    </font>
    <font>
      <sz val="4"/>
      <name val="Arial"/>
      <family val="0"/>
    </font>
    <font>
      <sz val="4.25"/>
      <name val="Arial"/>
      <family val="0"/>
    </font>
    <font>
      <sz val="8.25"/>
      <name val="Arial"/>
      <family val="2"/>
    </font>
    <font>
      <b/>
      <sz val="8.5"/>
      <name val="Arial"/>
      <family val="2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5"/>
      <color indexed="57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bscript"/>
      <sz val="10"/>
      <color indexed="40"/>
      <name val="Arial"/>
      <family val="2"/>
    </font>
    <font>
      <vertAlign val="superscript"/>
      <sz val="10"/>
      <color indexed="40"/>
      <name val="Arial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bscript"/>
      <sz val="10"/>
      <color indexed="50"/>
      <name val="Arial"/>
      <family val="2"/>
    </font>
    <font>
      <vertAlign val="superscript"/>
      <sz val="10"/>
      <color indexed="50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bscript"/>
      <sz val="10"/>
      <color indexed="60"/>
      <name val="Arial"/>
      <family val="2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sz val="8"/>
      <color indexed="48"/>
      <name val="Comic Sans MS"/>
      <family val="0"/>
    </font>
    <font>
      <sz val="12"/>
      <color indexed="10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4" fontId="2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178" fontId="23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4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78" fontId="37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78" fontId="40" fillId="2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3" fillId="0" borderId="1" xfId="0" applyNumberFormat="1" applyFont="1" applyBorder="1" applyAlignment="1">
      <alignment horizontal="center"/>
    </xf>
    <xf numFmtId="0" fontId="44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8" fillId="0" borderId="6" xfId="0" applyFont="1" applyBorder="1" applyAlignment="1">
      <alignment/>
    </xf>
    <xf numFmtId="0" fontId="49" fillId="0" borderId="6" xfId="0" applyFont="1" applyBorder="1" applyAlignment="1">
      <alignment horizontal="center"/>
    </xf>
    <xf numFmtId="2" fontId="48" fillId="0" borderId="1" xfId="0" applyNumberFormat="1" applyFont="1" applyBorder="1" applyAlignment="1">
      <alignment horizontal="center"/>
    </xf>
    <xf numFmtId="0" fontId="45" fillId="0" borderId="9" xfId="0" applyFont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5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58906257"/>
        <c:axId val="60394266"/>
      </c:scatterChart>
      <c:val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94266"/>
        <c:crosses val="autoZero"/>
        <c:crossBetween val="midCat"/>
        <c:dispUnits/>
      </c:val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6677483"/>
        <c:axId val="60097348"/>
      </c:scatterChart>
      <c:valAx>
        <c:axId val="667748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97348"/>
        <c:crosses val="autoZero"/>
        <c:crossBetween val="midCat"/>
        <c:dispUnits/>
      </c:valAx>
      <c:valAx>
        <c:axId val="600973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748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05221"/>
        <c:axId val="36046990"/>
      </c:scatterChart>
      <c:val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46990"/>
        <c:crosses val="autoZero"/>
        <c:crossBetween val="midCat"/>
        <c:dispUnits/>
      </c:val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22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5825"/>
          <c:w val="0.8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0.6945651566376484</c:v>
                </c:pt>
                <c:pt idx="1">
                  <c:v>0.24953853786106417</c:v>
                </c:pt>
                <c:pt idx="2">
                  <c:v>0.5567876333235255</c:v>
                </c:pt>
                <c:pt idx="3">
                  <c:v>0.540040701161814</c:v>
                </c:pt>
                <c:pt idx="4">
                  <c:v>0.49074102637279626</c:v>
                </c:pt>
                <c:pt idx="5">
                  <c:v>0.7038191705907196</c:v>
                </c:pt>
              </c:numLit>
            </c:plus>
            <c:minus>
              <c:numLit>
                <c:ptCount val="6"/>
                <c:pt idx="0">
                  <c:v>0.6945651566376484</c:v>
                </c:pt>
                <c:pt idx="1">
                  <c:v>0.24953853786106417</c:v>
                </c:pt>
                <c:pt idx="2">
                  <c:v>0.5567876333235255</c:v>
                </c:pt>
                <c:pt idx="3">
                  <c:v>0.540040701161814</c:v>
                </c:pt>
                <c:pt idx="4">
                  <c:v>0.49074102637279626</c:v>
                </c:pt>
                <c:pt idx="5">
                  <c:v>0.7038191705907196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55987455"/>
        <c:axId val="34125048"/>
      </c:scatterChart>
      <c:valAx>
        <c:axId val="559874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crossBetween val="midCat"/>
        <c:dispUnits/>
        <c:majorUnit val="2"/>
      </c:valAx>
      <c:valAx>
        <c:axId val="34125048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5925"/>
          <c:w val="0.85975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0.03232916956009907</c:v>
                </c:pt>
                <c:pt idx="1">
                  <c:v>0.0649021009931353</c:v>
                </c:pt>
                <c:pt idx="2">
                  <c:v>0.028213888820396278</c:v>
                </c:pt>
                <c:pt idx="3">
                  <c:v>0.09408756844754491</c:v>
                </c:pt>
                <c:pt idx="4">
                  <c:v>0.07258871141811503</c:v>
                </c:pt>
                <c:pt idx="5">
                  <c:v>0.03668276637375638</c:v>
                </c:pt>
              </c:numLit>
            </c:plus>
            <c:minus>
              <c:numLit>
                <c:ptCount val="6"/>
                <c:pt idx="0">
                  <c:v>0.03232916956009907</c:v>
                </c:pt>
                <c:pt idx="1">
                  <c:v>0.0649021009931353</c:v>
                </c:pt>
                <c:pt idx="2">
                  <c:v>0.028213888820396278</c:v>
                </c:pt>
                <c:pt idx="3">
                  <c:v>0.09408756844754491</c:v>
                </c:pt>
                <c:pt idx="4">
                  <c:v>0.07258871141811503</c:v>
                </c:pt>
                <c:pt idx="5">
                  <c:v>0.03668276637375638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38689977"/>
        <c:axId val="12665474"/>
      </c:scatterChart>
      <c:valAx>
        <c:axId val="386899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crossBetween val="midCat"/>
        <c:dispUnits/>
        <c:majorUnit val="0.5"/>
      </c:valAx>
      <c:valAx>
        <c:axId val="12665474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365"/>
          <c:w val="0.91025"/>
          <c:h val="0.956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1.245522280967274</c:v>
                </c:pt>
                <c:pt idx="1">
                  <c:v>1.9459566183482333</c:v>
                </c:pt>
                <c:pt idx="2">
                  <c:v>1.0604191148624322</c:v>
                </c:pt>
                <c:pt idx="3">
                  <c:v>1.5406636719415376</c:v>
                </c:pt>
                <c:pt idx="4">
                  <c:v>1.2814440783017558</c:v>
                </c:pt>
                <c:pt idx="5">
                  <c:v>0.7211615880709062</c:v>
                </c:pt>
              </c:numLit>
            </c:plus>
            <c:minus>
              <c:numLit>
                <c:ptCount val="6"/>
                <c:pt idx="0">
                  <c:v>1.245522280967274</c:v>
                </c:pt>
                <c:pt idx="1">
                  <c:v>1.9459566183482333</c:v>
                </c:pt>
                <c:pt idx="2">
                  <c:v>1.0604191148624322</c:v>
                </c:pt>
                <c:pt idx="3">
                  <c:v>1.5406636719415376</c:v>
                </c:pt>
                <c:pt idx="4">
                  <c:v>1.2814440783017558</c:v>
                </c:pt>
                <c:pt idx="5">
                  <c:v>0.7211615880709062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46880403"/>
        <c:axId val="19270444"/>
      </c:scatterChart>
      <c:valAx>
        <c:axId val="468804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crossBetween val="midCat"/>
        <c:dispUnits/>
      </c:valAx>
      <c:valAx>
        <c:axId val="19270444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78575"/>
          <c:w val="0.3355"/>
          <c:h val="0.1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4625"/>
          <c:w val="0.90475"/>
          <c:h val="0.90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1.245522280967274</c:v>
                </c:pt>
                <c:pt idx="1">
                  <c:v>1.9459566183482333</c:v>
                </c:pt>
                <c:pt idx="2">
                  <c:v>1.0604191148624322</c:v>
                </c:pt>
                <c:pt idx="3">
                  <c:v>1.5406636719415376</c:v>
                </c:pt>
                <c:pt idx="4">
                  <c:v>1.2814440783017558</c:v>
                </c:pt>
                <c:pt idx="5">
                  <c:v>0.7211615880709062</c:v>
                </c:pt>
              </c:numLit>
            </c:plus>
            <c:minus>
              <c:numLit>
                <c:ptCount val="6"/>
                <c:pt idx="0">
                  <c:v>1.245522280967274</c:v>
                </c:pt>
                <c:pt idx="1">
                  <c:v>1.9459566183482333</c:v>
                </c:pt>
                <c:pt idx="2">
                  <c:v>1.0604191148624322</c:v>
                </c:pt>
                <c:pt idx="3">
                  <c:v>1.5406636719415376</c:v>
                </c:pt>
                <c:pt idx="4">
                  <c:v>1.2814440783017558</c:v>
                </c:pt>
                <c:pt idx="5">
                  <c:v>0.7211615880709062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crossBetween val="midCat"/>
        <c:dispUnits/>
      </c:valAx>
      <c:valAx>
        <c:axId val="17402102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225"/>
          <c:y val="0.3385"/>
          <c:w val="0.381"/>
          <c:h val="0.18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9.032966715643662</c:v>
                </c:pt>
                <c:pt idx="1">
                  <c:v>9.534185677404855</c:v>
                </c:pt>
                <c:pt idx="2">
                  <c:v>9.035563042464323</c:v>
                </c:pt>
                <c:pt idx="3">
                  <c:v>8.019224982990908</c:v>
                </c:pt>
                <c:pt idx="4">
                  <c:v>8.149168022312816</c:v>
                </c:pt>
                <c:pt idx="5">
                  <c:v>7.253847847190111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11.19</c:v>
                </c:pt>
                <c:pt idx="1">
                  <c:v>10.48</c:v>
                </c:pt>
                <c:pt idx="2">
                  <c:v>12.64</c:v>
                </c:pt>
                <c:pt idx="3">
                  <c:v>13.29</c:v>
                </c:pt>
                <c:pt idx="4">
                  <c:v>8.73</c:v>
                </c:pt>
                <c:pt idx="5">
                  <c:v>4.8</c:v>
                </c:pt>
              </c:numCache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128"/>
        <c:crosses val="autoZero"/>
        <c:crossBetween val="midCat"/>
        <c:dispUnits/>
      </c:valAx>
      <c:valAx>
        <c:axId val="28412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119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28575</xdr:rowOff>
    </xdr:from>
    <xdr:to>
      <xdr:col>3</xdr:col>
      <xdr:colOff>419100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4000500"/>
        <a:ext cx="18669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21</xdr:row>
      <xdr:rowOff>28575</xdr:rowOff>
    </xdr:from>
    <xdr:to>
      <xdr:col>8</xdr:col>
      <xdr:colOff>180975</xdr:colOff>
      <xdr:row>36</xdr:row>
      <xdr:rowOff>133350</xdr:rowOff>
    </xdr:to>
    <xdr:graphicFrame>
      <xdr:nvGraphicFramePr>
        <xdr:cNvPr id="5" name="Chart 8"/>
        <xdr:cNvGraphicFramePr/>
      </xdr:nvGraphicFramePr>
      <xdr:xfrm>
        <a:off x="1876425" y="4000500"/>
        <a:ext cx="19335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190500</xdr:colOff>
      <xdr:row>21</xdr:row>
      <xdr:rowOff>38100</xdr:rowOff>
    </xdr:from>
    <xdr:to>
      <xdr:col>12</xdr:col>
      <xdr:colOff>419100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19525" y="4010025"/>
        <a:ext cx="20478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419100</xdr:colOff>
      <xdr:row>21</xdr:row>
      <xdr:rowOff>38100</xdr:rowOff>
    </xdr:from>
    <xdr:to>
      <xdr:col>16</xdr:col>
      <xdr:colOff>476250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5867400" y="4010025"/>
        <a:ext cx="19431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80" t="s">
        <v>21</v>
      </c>
      <c r="B1" s="80"/>
      <c r="C1" s="80"/>
      <c r="F1" s="83" t="s">
        <v>31</v>
      </c>
      <c r="G1" s="83"/>
      <c r="H1" s="81" t="s">
        <v>19</v>
      </c>
      <c r="I1" s="81"/>
      <c r="J1" s="81"/>
      <c r="K1" s="82">
        <v>37477</v>
      </c>
      <c r="L1" s="82"/>
      <c r="M1" s="82"/>
      <c r="N1" s="29"/>
      <c r="O1" s="29"/>
      <c r="P1" s="29"/>
      <c r="Q1" s="30" t="s">
        <v>28</v>
      </c>
      <c r="R1" s="30" t="s">
        <v>29</v>
      </c>
    </row>
    <row r="2" spans="1:5" ht="9.75" customHeight="1">
      <c r="A2" s="1"/>
      <c r="D2" s="79"/>
      <c r="E2" s="79"/>
    </row>
    <row r="3" spans="1:18" ht="15" customHeight="1">
      <c r="A3" s="31" t="s">
        <v>0</v>
      </c>
      <c r="B3" s="33"/>
      <c r="C3" s="33"/>
      <c r="D3" s="36" t="s">
        <v>4</v>
      </c>
      <c r="E3" s="33" t="s">
        <v>5</v>
      </c>
      <c r="F3" s="33" t="s">
        <v>11</v>
      </c>
      <c r="G3" s="33" t="s">
        <v>10</v>
      </c>
      <c r="H3" s="36"/>
      <c r="I3" s="76" t="s">
        <v>13</v>
      </c>
      <c r="J3" s="77"/>
      <c r="K3" s="77"/>
      <c r="L3" s="77"/>
      <c r="M3" s="78"/>
      <c r="N3" s="42" t="s">
        <v>12</v>
      </c>
      <c r="O3" s="43"/>
      <c r="P3" s="43"/>
      <c r="Q3" s="43"/>
      <c r="R3" s="44"/>
    </row>
    <row r="4" spans="1:18" ht="15" customHeight="1">
      <c r="A4" s="32" t="s">
        <v>1</v>
      </c>
      <c r="B4" s="34"/>
      <c r="C4" s="35"/>
      <c r="D4" s="37" t="s">
        <v>7</v>
      </c>
      <c r="E4" s="37" t="s">
        <v>7</v>
      </c>
      <c r="F4" s="34" t="s">
        <v>7</v>
      </c>
      <c r="G4" s="34"/>
      <c r="H4" s="34"/>
      <c r="I4" s="38"/>
      <c r="J4" s="46" t="s">
        <v>8</v>
      </c>
      <c r="K4" s="39"/>
      <c r="L4" s="40" t="s">
        <v>2</v>
      </c>
      <c r="M4" s="41" t="s">
        <v>6</v>
      </c>
      <c r="N4" s="45"/>
      <c r="O4" s="46" t="s">
        <v>9</v>
      </c>
      <c r="P4" s="47"/>
      <c r="Q4" s="40" t="s">
        <v>2</v>
      </c>
      <c r="R4" s="41" t="s">
        <v>6</v>
      </c>
    </row>
    <row r="5" spans="1:18" ht="15" customHeight="1">
      <c r="A5" s="18">
        <v>0</v>
      </c>
      <c r="B5" s="19"/>
      <c r="C5" s="19"/>
      <c r="D5" s="19">
        <v>0.002</v>
      </c>
      <c r="E5" s="20">
        <v>0.002</v>
      </c>
      <c r="F5" s="21">
        <v>0.186</v>
      </c>
      <c r="G5" s="19">
        <v>0.045</v>
      </c>
      <c r="H5" s="19"/>
      <c r="I5" s="22">
        <v>4.280172413793104</v>
      </c>
      <c r="J5" s="9">
        <v>4.540229885057472</v>
      </c>
      <c r="K5" s="10">
        <v>5.5919540229885065</v>
      </c>
      <c r="L5" s="25">
        <f aca="true" t="shared" si="0" ref="L5:L10">AVERAGE(I5:K5)</f>
        <v>4.804118773946361</v>
      </c>
      <c r="M5" s="2">
        <f aca="true" t="shared" si="1" ref="M5:M10">STDEV(I5:K5)</f>
        <v>0.6945651566376484</v>
      </c>
      <c r="N5" s="2">
        <v>0.4610837438423646</v>
      </c>
      <c r="O5" s="2">
        <v>0.5257389162561577</v>
      </c>
      <c r="P5" s="23">
        <v>0.4939655172413792</v>
      </c>
      <c r="Q5" s="26">
        <f aca="true" t="shared" si="2" ref="Q5:Q10">AVERAGE(N5:P5)</f>
        <v>0.49359605911330046</v>
      </c>
      <c r="R5" s="2">
        <f aca="true" t="shared" si="3" ref="R5:R10">STDEV(N5:P5)</f>
        <v>0.03232916956009907</v>
      </c>
    </row>
    <row r="6" spans="1:18" ht="15" customHeight="1">
      <c r="A6" s="18">
        <v>5</v>
      </c>
      <c r="B6" s="19"/>
      <c r="C6" s="19"/>
      <c r="D6" s="19">
        <v>0.003</v>
      </c>
      <c r="E6" s="20">
        <v>0.001</v>
      </c>
      <c r="F6" s="21">
        <v>0.19</v>
      </c>
      <c r="G6" s="19">
        <v>0.039</v>
      </c>
      <c r="H6" s="19"/>
      <c r="I6" s="22">
        <v>4.501436781609196</v>
      </c>
      <c r="J6" s="9">
        <v>4.816091954022988</v>
      </c>
      <c r="K6" s="10">
        <v>4.323275862068965</v>
      </c>
      <c r="L6" s="25">
        <f t="shared" si="0"/>
        <v>4.546934865900383</v>
      </c>
      <c r="M6" s="2">
        <f t="shared" si="1"/>
        <v>0.24953853786106417</v>
      </c>
      <c r="N6" s="2">
        <v>0.5602216748768473</v>
      </c>
      <c r="O6" s="2">
        <v>0.5151477832512316</v>
      </c>
      <c r="P6" s="24">
        <v>0.4322660098522168</v>
      </c>
      <c r="Q6" s="26">
        <f t="shared" si="2"/>
        <v>0.5025451559934319</v>
      </c>
      <c r="R6" s="2">
        <f t="shared" si="3"/>
        <v>0.0649021009931353</v>
      </c>
    </row>
    <row r="7" spans="1:18" ht="15" customHeight="1">
      <c r="A7" s="18">
        <v>10</v>
      </c>
      <c r="B7" s="19"/>
      <c r="C7" s="19"/>
      <c r="D7" s="19">
        <v>0.03</v>
      </c>
      <c r="E7" s="20">
        <v>0.008</v>
      </c>
      <c r="F7" s="21">
        <v>0.204</v>
      </c>
      <c r="G7" s="19">
        <v>0.028</v>
      </c>
      <c r="H7" s="19"/>
      <c r="I7" s="22">
        <v>4.125</v>
      </c>
      <c r="J7" s="9">
        <v>4.692528735632184</v>
      </c>
      <c r="K7" s="10">
        <v>5.238505747126437</v>
      </c>
      <c r="L7" s="25">
        <f t="shared" si="0"/>
        <v>4.685344827586207</v>
      </c>
      <c r="M7" s="2">
        <f t="shared" si="1"/>
        <v>0.5567876333235255</v>
      </c>
      <c r="N7" s="2">
        <v>0.45012315270935965</v>
      </c>
      <c r="O7" s="2">
        <v>0.4348522167487685</v>
      </c>
      <c r="P7" s="24">
        <v>0.4895320197044335</v>
      </c>
      <c r="Q7" s="26">
        <f t="shared" si="2"/>
        <v>0.4581691297208539</v>
      </c>
      <c r="R7" s="2">
        <f t="shared" si="3"/>
        <v>0.028213888820396278</v>
      </c>
    </row>
    <row r="8" spans="1:18" ht="15" customHeight="1">
      <c r="A8" s="18">
        <v>15</v>
      </c>
      <c r="B8" s="19"/>
      <c r="C8" s="19"/>
      <c r="D8" s="19">
        <v>0.003</v>
      </c>
      <c r="E8" s="20">
        <v>0.001</v>
      </c>
      <c r="F8" s="21">
        <v>0.178</v>
      </c>
      <c r="G8" s="19">
        <v>0.039</v>
      </c>
      <c r="H8" s="19"/>
      <c r="I8" s="22">
        <v>4.165229885057472</v>
      </c>
      <c r="J8" s="9">
        <v>4.623563218390805</v>
      </c>
      <c r="K8" s="10">
        <v>5.241379310344827</v>
      </c>
      <c r="L8" s="25">
        <f t="shared" si="0"/>
        <v>4.676724137931035</v>
      </c>
      <c r="M8" s="2">
        <f t="shared" si="1"/>
        <v>0.540040701161814</v>
      </c>
      <c r="N8" s="2">
        <v>0.4573891625615764</v>
      </c>
      <c r="O8" s="2">
        <v>0.31970443349753697</v>
      </c>
      <c r="P8" s="24">
        <v>0.49963054187192124</v>
      </c>
      <c r="Q8" s="26">
        <f t="shared" si="2"/>
        <v>0.42557471264367824</v>
      </c>
      <c r="R8" s="2">
        <f t="shared" si="3"/>
        <v>0.09408756844754491</v>
      </c>
    </row>
    <row r="9" spans="1:18" ht="15" customHeight="1">
      <c r="A9" s="18">
        <v>20</v>
      </c>
      <c r="B9" s="19"/>
      <c r="C9" s="19"/>
      <c r="D9" s="19">
        <v>0.005</v>
      </c>
      <c r="E9" s="20">
        <v>0.002</v>
      </c>
      <c r="F9" s="21">
        <v>0.338</v>
      </c>
      <c r="G9" s="19">
        <v>0.056</v>
      </c>
      <c r="H9" s="19"/>
      <c r="I9" s="22">
        <v>4.886494252873564</v>
      </c>
      <c r="J9" s="9">
        <v>4.719827586206897</v>
      </c>
      <c r="K9" s="10">
        <v>5.640804597701149</v>
      </c>
      <c r="L9" s="25">
        <f t="shared" si="0"/>
        <v>5.0823754789272035</v>
      </c>
      <c r="M9" s="2">
        <f t="shared" si="1"/>
        <v>0.49074102637279626</v>
      </c>
      <c r="N9" s="2">
        <v>0.4966748768472906</v>
      </c>
      <c r="O9" s="2">
        <v>0.5814039408866996</v>
      </c>
      <c r="P9" s="24">
        <v>0.43694581280788175</v>
      </c>
      <c r="Q9" s="26">
        <f t="shared" si="2"/>
        <v>0.505008210180624</v>
      </c>
      <c r="R9" s="2">
        <f t="shared" si="3"/>
        <v>0.07258871141811503</v>
      </c>
    </row>
    <row r="10" spans="1:18" ht="15" customHeight="1">
      <c r="A10" s="18">
        <v>30</v>
      </c>
      <c r="B10" s="19"/>
      <c r="C10" s="19"/>
      <c r="D10" s="19">
        <v>0.003</v>
      </c>
      <c r="E10" s="20">
        <v>0.001</v>
      </c>
      <c r="F10" s="21">
        <v>0.353</v>
      </c>
      <c r="G10" s="19">
        <v>0.062</v>
      </c>
      <c r="H10" s="19"/>
      <c r="I10" s="22">
        <v>4.24712643678161</v>
      </c>
      <c r="J10" s="9">
        <v>4.445402298850575</v>
      </c>
      <c r="K10" s="10">
        <v>5.55316091954023</v>
      </c>
      <c r="L10" s="25">
        <f t="shared" si="0"/>
        <v>4.748563218390804</v>
      </c>
      <c r="M10" s="2">
        <f t="shared" si="1"/>
        <v>0.7038191705907196</v>
      </c>
      <c r="N10" s="2">
        <v>0.4955665024630541</v>
      </c>
      <c r="O10" s="2">
        <v>0.5353448275862068</v>
      </c>
      <c r="P10" s="24">
        <v>0.4620689655172414</v>
      </c>
      <c r="Q10" s="26">
        <f t="shared" si="2"/>
        <v>0.49766009852216747</v>
      </c>
      <c r="R10" s="2">
        <f t="shared" si="3"/>
        <v>0.03668276637375638</v>
      </c>
    </row>
    <row r="11" spans="1:18" ht="15" customHeight="1">
      <c r="A11" s="6"/>
      <c r="B11" s="11"/>
      <c r="C11" s="11"/>
      <c r="D11" s="17"/>
      <c r="E11" s="13"/>
      <c r="F11" s="12"/>
      <c r="G11" s="11"/>
      <c r="H11" s="28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31" t="s">
        <v>0</v>
      </c>
      <c r="B12" s="74" t="s">
        <v>14</v>
      </c>
      <c r="C12" s="75"/>
      <c r="D12" s="75"/>
      <c r="E12" s="72" t="s">
        <v>17</v>
      </c>
      <c r="F12" s="57"/>
      <c r="G12" s="73" t="s">
        <v>3</v>
      </c>
      <c r="H12" s="55" t="s">
        <v>26</v>
      </c>
      <c r="I12" s="53" t="s">
        <v>24</v>
      </c>
      <c r="J12" s="51" t="s">
        <v>22</v>
      </c>
      <c r="K12" s="64"/>
      <c r="O12" s="33" t="s">
        <v>18</v>
      </c>
      <c r="P12" s="33" t="s">
        <v>20</v>
      </c>
    </row>
    <row r="13" spans="1:16" ht="15" customHeight="1">
      <c r="A13" s="32" t="s">
        <v>1</v>
      </c>
      <c r="B13" s="67"/>
      <c r="C13" s="68" t="s">
        <v>30</v>
      </c>
      <c r="D13" s="69"/>
      <c r="E13" s="70" t="s">
        <v>15</v>
      </c>
      <c r="F13" s="58" t="s">
        <v>16</v>
      </c>
      <c r="G13" s="27"/>
      <c r="H13" s="56" t="s">
        <v>27</v>
      </c>
      <c r="I13" s="54" t="s">
        <v>25</v>
      </c>
      <c r="J13" s="52" t="s">
        <v>23</v>
      </c>
      <c r="K13" s="65"/>
      <c r="O13" s="48"/>
      <c r="P13" s="48"/>
    </row>
    <row r="14" spans="1:16" ht="15" customHeight="1">
      <c r="A14" s="18">
        <v>0</v>
      </c>
      <c r="B14" s="2">
        <v>8.913525497182862</v>
      </c>
      <c r="C14" s="2">
        <v>10.333906926268334</v>
      </c>
      <c r="D14" s="2">
        <v>7.851467723479792</v>
      </c>
      <c r="E14" s="71">
        <f aca="true" t="shared" si="4" ref="E14:E19">AVERAGE(B14:D14)</f>
        <v>9.032966715643662</v>
      </c>
      <c r="F14" s="2">
        <f aca="true" t="shared" si="5" ref="F14:F19">STDEV(B14:D14)</f>
        <v>1.245522280967274</v>
      </c>
      <c r="G14" s="59">
        <v>11.19</v>
      </c>
      <c r="H14" s="60">
        <v>231.20059510653934</v>
      </c>
      <c r="I14" s="66">
        <v>27.43888805839202</v>
      </c>
      <c r="J14" s="61">
        <v>6.235980240216973</v>
      </c>
      <c r="K14" s="11"/>
      <c r="O14" s="49">
        <f aca="true" t="shared" si="6" ref="O14:O19">I14/(H14+I14)</f>
        <v>0.10608932450152851</v>
      </c>
      <c r="P14" s="49">
        <f aca="true" t="shared" si="7" ref="P14:P19">(I14+J14)/(H14+I14+J14)</f>
        <v>0.12713472159971487</v>
      </c>
    </row>
    <row r="15" spans="1:16" ht="15" customHeight="1">
      <c r="A15" s="18">
        <v>5</v>
      </c>
      <c r="B15" s="2">
        <v>9.457046723797143</v>
      </c>
      <c r="C15" s="2">
        <v>11.517564745626474</v>
      </c>
      <c r="D15" s="2">
        <v>7.627945562790944</v>
      </c>
      <c r="E15" s="71">
        <f t="shared" si="4"/>
        <v>9.534185677404855</v>
      </c>
      <c r="F15" s="2">
        <f t="shared" si="5"/>
        <v>1.9459566183482333</v>
      </c>
      <c r="G15" s="59">
        <v>10.48</v>
      </c>
      <c r="H15" s="62">
        <v>139.8082957433258</v>
      </c>
      <c r="I15" s="66">
        <v>37.5213134529607</v>
      </c>
      <c r="J15" s="61">
        <v>1.8940187911662163</v>
      </c>
      <c r="K15" s="11"/>
      <c r="O15" s="49">
        <f t="shared" si="6"/>
        <v>0.21159079762832095</v>
      </c>
      <c r="P15" s="49">
        <f t="shared" si="7"/>
        <v>0.21992263345370036</v>
      </c>
    </row>
    <row r="16" spans="1:16" ht="15" customHeight="1">
      <c r="A16" s="18">
        <v>10</v>
      </c>
      <c r="B16" s="2">
        <v>8.389631484426578</v>
      </c>
      <c r="C16" s="2">
        <v>10.259399520259592</v>
      </c>
      <c r="D16" s="2">
        <v>8.457658122706794</v>
      </c>
      <c r="E16" s="71">
        <f t="shared" si="4"/>
        <v>9.035563042464323</v>
      </c>
      <c r="F16" s="2">
        <f t="shared" si="5"/>
        <v>1.0604191148624322</v>
      </c>
      <c r="G16" s="59">
        <v>12.64</v>
      </c>
      <c r="H16" s="60">
        <v>133.38269694152743</v>
      </c>
      <c r="I16" s="66">
        <v>34.888736140762994</v>
      </c>
      <c r="J16" s="61">
        <v>4.071355449507391</v>
      </c>
      <c r="K16" s="11"/>
      <c r="O16" s="49">
        <f t="shared" si="6"/>
        <v>0.20733606115840958</v>
      </c>
      <c r="P16" s="49">
        <f t="shared" si="7"/>
        <v>0.22606162939670738</v>
      </c>
    </row>
    <row r="17" spans="1:16" ht="15" customHeight="1">
      <c r="A17" s="18">
        <v>15</v>
      </c>
      <c r="B17" s="2">
        <v>6.694569956643433</v>
      </c>
      <c r="C17" s="2">
        <v>9.709954823038558</v>
      </c>
      <c r="D17" s="2">
        <v>7.653150169290728</v>
      </c>
      <c r="E17" s="71">
        <f t="shared" si="4"/>
        <v>8.019224982990908</v>
      </c>
      <c r="F17" s="2">
        <f t="shared" si="5"/>
        <v>1.5406636719415376</v>
      </c>
      <c r="G17" s="59">
        <v>13.29</v>
      </c>
      <c r="H17" s="60">
        <v>101.38521151843676</v>
      </c>
      <c r="I17" s="66">
        <v>23.52123491997842</v>
      </c>
      <c r="J17" s="61">
        <v>4.02976715143632</v>
      </c>
      <c r="K17" s="11"/>
      <c r="O17" s="49">
        <f t="shared" si="6"/>
        <v>0.18831081654040577</v>
      </c>
      <c r="P17" s="49">
        <f t="shared" si="7"/>
        <v>0.21367931711609736</v>
      </c>
    </row>
    <row r="18" spans="1:16" ht="15" customHeight="1">
      <c r="A18" s="18">
        <v>20</v>
      </c>
      <c r="B18" s="2">
        <v>6.919955438153898</v>
      </c>
      <c r="C18" s="2">
        <v>9.47712993610114</v>
      </c>
      <c r="D18" s="2">
        <v>8.050418692683412</v>
      </c>
      <c r="E18" s="71">
        <f t="shared" si="4"/>
        <v>8.149168022312816</v>
      </c>
      <c r="F18" s="2">
        <f t="shared" si="5"/>
        <v>1.2814440783017558</v>
      </c>
      <c r="G18" s="59">
        <v>8.73</v>
      </c>
      <c r="H18" s="60">
        <v>218.71000463031837</v>
      </c>
      <c r="I18" s="66">
        <v>26.934514592981223</v>
      </c>
      <c r="J18" s="61">
        <v>2.260132856174241</v>
      </c>
      <c r="K18" s="11"/>
      <c r="O18" s="49">
        <f t="shared" si="6"/>
        <v>0.10964834337906311</v>
      </c>
      <c r="P18" s="49">
        <f t="shared" si="7"/>
        <v>0.11776562966553843</v>
      </c>
    </row>
    <row r="19" spans="1:16" ht="15" customHeight="1">
      <c r="A19" s="18">
        <v>30</v>
      </c>
      <c r="B19" s="2">
        <v>6.486027721210895</v>
      </c>
      <c r="C19" s="2">
        <v>7.9168873187251</v>
      </c>
      <c r="D19" s="2">
        <v>7.358628501634338</v>
      </c>
      <c r="E19" s="71">
        <f t="shared" si="4"/>
        <v>7.253847847190111</v>
      </c>
      <c r="F19" s="2">
        <f t="shared" si="5"/>
        <v>0.7211615880709062</v>
      </c>
      <c r="G19" s="59">
        <v>4.8</v>
      </c>
      <c r="H19" s="60">
        <v>233.48844723351922</v>
      </c>
      <c r="I19" s="66">
        <v>25.414842860391413</v>
      </c>
      <c r="J19" s="63">
        <v>1.8286052436763172</v>
      </c>
      <c r="K19" s="11"/>
      <c r="O19" s="50">
        <f t="shared" si="6"/>
        <v>0.09816346038388628</v>
      </c>
      <c r="P19" s="50">
        <f t="shared" si="7"/>
        <v>0.10448835984870139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9" ht="12.75">
      <c r="A37" s="6"/>
      <c r="B37" s="4"/>
      <c r="C37" s="4"/>
      <c r="D37" s="4"/>
      <c r="E37" s="5"/>
      <c r="F37" s="4"/>
      <c r="G37" s="8"/>
      <c r="H37" s="7"/>
      <c r="I37" s="7"/>
    </row>
    <row r="38" spans="1:9" ht="12.75">
      <c r="A38" s="6"/>
      <c r="B38" s="4"/>
      <c r="C38" s="4"/>
      <c r="D38" s="4"/>
      <c r="E38" s="5"/>
      <c r="F38" s="4"/>
      <c r="G38" s="8"/>
      <c r="H38" s="7"/>
      <c r="I38" s="7"/>
    </row>
    <row r="39" spans="1:9" ht="12.75">
      <c r="A39" s="6"/>
      <c r="B39" s="4"/>
      <c r="C39" s="4"/>
      <c r="D39" s="4"/>
      <c r="E39" s="5"/>
      <c r="F39" s="4"/>
      <c r="G39" s="8"/>
      <c r="H39" s="7"/>
      <c r="I39" s="7"/>
    </row>
  </sheetData>
  <mergeCells count="6">
    <mergeCell ref="B12:D12"/>
    <mergeCell ref="I3:M3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2003-06-26T10:21:09Z</cp:lastPrinted>
  <dcterms:created xsi:type="dcterms:W3CDTF">2002-02-27T11:35:15Z</dcterms:created>
  <dcterms:modified xsi:type="dcterms:W3CDTF">2003-11-06T14:52:32Z</dcterms:modified>
  <cp:category/>
  <cp:version/>
  <cp:contentType/>
  <cp:contentStatus/>
</cp:coreProperties>
</file>