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446" windowWidth="8280" windowHeight="5175" tabRatio="592" activeTab="2"/>
  </bookViews>
  <sheets>
    <sheet name="Pomme1" sheetId="1" r:id="rId1"/>
    <sheet name="Pomme2" sheetId="2" r:id="rId2"/>
    <sheet name="Pomme3" sheetId="3" r:id="rId3"/>
  </sheets>
  <definedNames/>
  <calcPr fullCalcOnLoad="1"/>
</workbook>
</file>

<file path=xl/sharedStrings.xml><?xml version="1.0" encoding="utf-8"?>
<sst xmlns="http://schemas.openxmlformats.org/spreadsheetml/2006/main" count="1201" uniqueCount="83">
  <si>
    <t>Site</t>
  </si>
  <si>
    <t>CTD</t>
  </si>
  <si>
    <t>Type</t>
  </si>
  <si>
    <t>Prof</t>
  </si>
  <si>
    <t>Si(OH)4</t>
  </si>
  <si>
    <t>BSi</t>
  </si>
  <si>
    <r>
      <t>r</t>
    </r>
    <r>
      <rPr>
        <b/>
        <sz val="10"/>
        <rFont val="Arial"/>
        <family val="2"/>
      </rPr>
      <t xml:space="preserve">Si </t>
    </r>
  </si>
  <si>
    <t>µM</t>
  </si>
  <si>
    <t>µmol L-1</t>
  </si>
  <si>
    <t>µmol L-1 d-1</t>
  </si>
  <si>
    <t>Po 03087</t>
  </si>
  <si>
    <t>CTD Générale</t>
  </si>
  <si>
    <t>nd</t>
  </si>
  <si>
    <t xml:space="preserve"> </t>
  </si>
  <si>
    <t>Po 03094</t>
  </si>
  <si>
    <t>CTD PP</t>
  </si>
  <si>
    <t>Po 03099</t>
  </si>
  <si>
    <t>CTD 0-200 m</t>
  </si>
  <si>
    <t>Po 03157</t>
  </si>
  <si>
    <t>Po 03163</t>
  </si>
  <si>
    <t>Po 03166</t>
  </si>
  <si>
    <t>Po 03168</t>
  </si>
  <si>
    <t>CTD 0-2000 m</t>
  </si>
  <si>
    <t>Po 03241</t>
  </si>
  <si>
    <t>Po 03247</t>
  </si>
  <si>
    <t>Po 03250</t>
  </si>
  <si>
    <t>CTD 0-1000 m</t>
  </si>
  <si>
    <t>Po 03252</t>
  </si>
  <si>
    <t>Po 03325</t>
  </si>
  <si>
    <t>Po 03331</t>
  </si>
  <si>
    <t>Po 03334</t>
  </si>
  <si>
    <t>Po 03336</t>
  </si>
  <si>
    <t>Po 03339</t>
  </si>
  <si>
    <t>Date</t>
  </si>
  <si>
    <t>Heure</t>
  </si>
  <si>
    <t>Longitude</t>
  </si>
  <si>
    <t>Latitude</t>
  </si>
  <si>
    <t>Niskin</t>
  </si>
  <si>
    <t>40°06</t>
  </si>
  <si>
    <t>18°49</t>
  </si>
  <si>
    <r>
      <t>µmol L</t>
    </r>
    <r>
      <rPr>
        <b/>
        <vertAlign val="superscript"/>
        <sz val="10"/>
        <rFont val="Arial"/>
        <family val="2"/>
      </rPr>
      <t>-1</t>
    </r>
  </si>
  <si>
    <r>
      <t>µmol L</t>
    </r>
    <r>
      <rPr>
        <b/>
        <vertAlign val="superscript"/>
        <sz val="10"/>
        <rFont val="Arial"/>
        <family val="2"/>
      </rPr>
      <t xml:space="preserve">-1 </t>
    </r>
    <r>
      <rPr>
        <b/>
        <sz val="10"/>
        <rFont val="Arial"/>
        <family val="2"/>
      </rPr>
      <t>d</t>
    </r>
    <r>
      <rPr>
        <b/>
        <vertAlign val="superscript"/>
        <sz val="10"/>
        <rFont val="Arial"/>
        <family val="2"/>
      </rPr>
      <t>-1</t>
    </r>
  </si>
  <si>
    <t>18° 47</t>
  </si>
  <si>
    <t>18° 44</t>
  </si>
  <si>
    <t>40° 07</t>
  </si>
  <si>
    <t>18°46</t>
  </si>
  <si>
    <t>40°54</t>
  </si>
  <si>
    <t>LSi</t>
  </si>
  <si>
    <t>18°37</t>
  </si>
  <si>
    <t>41°03</t>
  </si>
  <si>
    <t>18°42</t>
  </si>
  <si>
    <t>19°13</t>
  </si>
  <si>
    <t>41°45</t>
  </si>
  <si>
    <t>19°14</t>
  </si>
  <si>
    <t>41°46</t>
  </si>
  <si>
    <t>41°51</t>
  </si>
  <si>
    <t>41°57</t>
  </si>
  <si>
    <t>17°28</t>
  </si>
  <si>
    <t>43°17</t>
  </si>
  <si>
    <t>43°19</t>
  </si>
  <si>
    <t>43°20</t>
  </si>
  <si>
    <t>17°34</t>
  </si>
  <si>
    <t>17°38</t>
  </si>
  <si>
    <t>17°22</t>
  </si>
  <si>
    <t>43°14</t>
  </si>
  <si>
    <t>-</t>
  </si>
  <si>
    <t>16°20</t>
  </si>
  <si>
    <t>43°08</t>
  </si>
  <si>
    <t>0.6-10 µm</t>
  </si>
  <si>
    <t xml:space="preserve">BSi </t>
  </si>
  <si>
    <t>&gt; 10µm</t>
  </si>
  <si>
    <t>total</t>
  </si>
  <si>
    <r>
      <t>r</t>
    </r>
    <r>
      <rPr>
        <b/>
        <sz val="10"/>
        <rFont val="Arial"/>
        <family val="2"/>
      </rPr>
      <t xml:space="preserve">Si  </t>
    </r>
  </si>
  <si>
    <t xml:space="preserve">LSi </t>
  </si>
  <si>
    <t>19°45</t>
  </si>
  <si>
    <t>39°45</t>
  </si>
  <si>
    <t>19°46</t>
  </si>
  <si>
    <t>19°40</t>
  </si>
  <si>
    <t>19°42</t>
  </si>
  <si>
    <t>42°04</t>
  </si>
  <si>
    <t>42°01</t>
  </si>
  <si>
    <t>VSi</t>
  </si>
  <si>
    <r>
      <t>j</t>
    </r>
    <r>
      <rPr>
        <b/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</si>
</sst>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000"/>
    <numFmt numFmtId="166" formatCode="h:mm"/>
    <numFmt numFmtId="167" formatCode="0.000000"/>
    <numFmt numFmtId="168" formatCode="0.00000"/>
    <numFmt numFmtId="169" formatCode="0.00000000"/>
    <numFmt numFmtId="170" formatCode="0.0000000"/>
    <numFmt numFmtId="171" formatCode="0.0"/>
    <numFmt numFmtId="172" formatCode="_-* #,##0.000\ _F_-;\-* #,##0.000\ _F_-;_-* &quot;-&quot;??\ _F_-;_-@_-"/>
    <numFmt numFmtId="173" formatCode="_-* #,##0.0\ _F_-;\-* #,##0.0\ _F_-;_-* &quot;-&quot;??\ _F_-;_-@_-"/>
    <numFmt numFmtId="174" formatCode="_-* #,##0\ _F_-;\-* #,##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3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20" fontId="0" fillId="0" borderId="6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0"/>
  <sheetViews>
    <sheetView zoomScale="87" zoomScaleNormal="87" workbookViewId="0" topLeftCell="A1">
      <pane ySplit="3" topLeftCell="BM4" activePane="bottomLeft" state="frozen"/>
      <selection pane="topLeft" activeCell="A1" sqref="A1"/>
      <selection pane="bottomLeft" activeCell="T37" sqref="T37"/>
    </sheetView>
  </sheetViews>
  <sheetFormatPr defaultColWidth="11.421875" defaultRowHeight="12.75"/>
  <cols>
    <col min="1" max="1" width="4.7109375" style="5" bestFit="1" customWidth="1"/>
    <col min="2" max="2" width="5.7109375" style="5" bestFit="1" customWidth="1"/>
    <col min="3" max="3" width="14.140625" style="5" bestFit="1" customWidth="1"/>
    <col min="4" max="4" width="11.28125" style="5" bestFit="1" customWidth="1"/>
    <col min="5" max="5" width="6.7109375" style="5" bestFit="1" customWidth="1"/>
    <col min="6" max="6" width="10.28125" style="5" bestFit="1" customWidth="1"/>
    <col min="7" max="7" width="8.7109375" style="5" bestFit="1" customWidth="1"/>
    <col min="8" max="8" width="6.8515625" style="5" bestFit="1" customWidth="1"/>
    <col min="9" max="9" width="5.7109375" style="5" bestFit="1" customWidth="1"/>
    <col min="10" max="10" width="9.00390625" style="124" customWidth="1"/>
    <col min="11" max="11" width="10.28125" style="69" bestFit="1" customWidth="1"/>
    <col min="12" max="13" width="8.57421875" style="6" bestFit="1" customWidth="1"/>
    <col min="14" max="14" width="11.140625" style="69" bestFit="1" customWidth="1"/>
    <col min="15" max="15" width="11.140625" style="6" bestFit="1" customWidth="1"/>
    <col min="16" max="16" width="11.140625" style="48" bestFit="1" customWidth="1"/>
    <col min="17" max="17" width="8.57421875" style="187" customWidth="1"/>
    <col min="18" max="18" width="10.28125" style="69" bestFit="1" customWidth="1"/>
    <col min="19" max="19" width="8.57421875" style="6" bestFit="1" customWidth="1"/>
    <col min="20" max="20" width="8.57421875" style="48" bestFit="1" customWidth="1"/>
    <col min="21" max="16384" width="11.421875" style="5" customWidth="1"/>
  </cols>
  <sheetData>
    <row r="1" spans="1:20" s="1" customFormat="1" ht="12.75">
      <c r="A1" s="1" t="s">
        <v>0</v>
      </c>
      <c r="B1" s="1" t="s">
        <v>1</v>
      </c>
      <c r="C1" s="1" t="s">
        <v>2</v>
      </c>
      <c r="D1" s="25" t="s">
        <v>33</v>
      </c>
      <c r="E1" s="26" t="s">
        <v>34</v>
      </c>
      <c r="F1" s="1" t="s">
        <v>35</v>
      </c>
      <c r="G1" s="1" t="s">
        <v>36</v>
      </c>
      <c r="H1" s="1" t="s">
        <v>37</v>
      </c>
      <c r="I1" s="1" t="s">
        <v>3</v>
      </c>
      <c r="J1" s="178" t="s">
        <v>4</v>
      </c>
      <c r="K1" s="64" t="s">
        <v>69</v>
      </c>
      <c r="L1" s="65" t="s">
        <v>5</v>
      </c>
      <c r="M1" s="65" t="s">
        <v>5</v>
      </c>
      <c r="N1" s="180" t="s">
        <v>72</v>
      </c>
      <c r="O1" s="181" t="s">
        <v>6</v>
      </c>
      <c r="P1" s="182" t="s">
        <v>6</v>
      </c>
      <c r="Q1" s="189" t="s">
        <v>81</v>
      </c>
      <c r="R1" s="83" t="s">
        <v>73</v>
      </c>
      <c r="S1" s="84" t="s">
        <v>47</v>
      </c>
      <c r="T1" s="85" t="s">
        <v>73</v>
      </c>
    </row>
    <row r="2" spans="4:20" s="1" customFormat="1" ht="12.75">
      <c r="D2" s="25"/>
      <c r="E2" s="26"/>
      <c r="J2" s="179"/>
      <c r="K2" s="67" t="s">
        <v>68</v>
      </c>
      <c r="L2" s="43" t="s">
        <v>70</v>
      </c>
      <c r="M2" s="43" t="s">
        <v>71</v>
      </c>
      <c r="N2" s="75" t="s">
        <v>68</v>
      </c>
      <c r="O2" s="54" t="s">
        <v>70</v>
      </c>
      <c r="P2" s="76" t="s">
        <v>71</v>
      </c>
      <c r="Q2" s="190"/>
      <c r="R2" s="86" t="s">
        <v>68</v>
      </c>
      <c r="S2" s="44" t="s">
        <v>70</v>
      </c>
      <c r="T2" s="87" t="s">
        <v>71</v>
      </c>
    </row>
    <row r="3" spans="4:20" s="1" customFormat="1" ht="15" thickBot="1">
      <c r="D3" s="25"/>
      <c r="E3" s="26"/>
      <c r="J3" s="179" t="s">
        <v>7</v>
      </c>
      <c r="K3" s="67" t="s">
        <v>40</v>
      </c>
      <c r="L3" s="43" t="s">
        <v>40</v>
      </c>
      <c r="M3" s="43" t="s">
        <v>40</v>
      </c>
      <c r="N3" s="75" t="s">
        <v>41</v>
      </c>
      <c r="O3" s="54" t="s">
        <v>41</v>
      </c>
      <c r="P3" s="76" t="s">
        <v>41</v>
      </c>
      <c r="Q3" s="191" t="s">
        <v>82</v>
      </c>
      <c r="R3" s="86" t="s">
        <v>40</v>
      </c>
      <c r="S3" s="44" t="s">
        <v>40</v>
      </c>
      <c r="T3" s="87" t="s">
        <v>40</v>
      </c>
    </row>
    <row r="4" spans="1:20" s="16" customFormat="1" ht="12.75">
      <c r="A4" s="101">
        <v>1</v>
      </c>
      <c r="B4" s="16">
        <v>1083</v>
      </c>
      <c r="C4" s="16" t="s">
        <v>11</v>
      </c>
      <c r="D4" s="102">
        <v>36951</v>
      </c>
      <c r="E4" s="103">
        <v>0.44375</v>
      </c>
      <c r="F4" s="16" t="s">
        <v>42</v>
      </c>
      <c r="G4" s="16" t="s">
        <v>38</v>
      </c>
      <c r="H4" s="16">
        <v>24</v>
      </c>
      <c r="I4" s="16">
        <v>5</v>
      </c>
      <c r="J4" s="133">
        <v>1.684358</v>
      </c>
      <c r="K4" s="155"/>
      <c r="L4" s="12"/>
      <c r="M4" s="12">
        <v>0.06251652499999999</v>
      </c>
      <c r="N4" s="77">
        <v>0.003561062541278919</v>
      </c>
      <c r="O4" s="55">
        <v>0.005492671136449307</v>
      </c>
      <c r="P4" s="78">
        <v>0.009053733677728226</v>
      </c>
      <c r="Q4" s="185">
        <f aca="true" t="shared" si="0" ref="Q4:Q11">P4/M4</f>
        <v>0.1448214480527865</v>
      </c>
      <c r="R4" s="155"/>
      <c r="S4" s="12"/>
      <c r="T4" s="70">
        <v>0.0337957375</v>
      </c>
    </row>
    <row r="5" spans="1:20" s="17" customFormat="1" ht="12.75">
      <c r="A5" s="104">
        <v>1</v>
      </c>
      <c r="B5" s="17">
        <v>1083</v>
      </c>
      <c r="C5" s="17" t="s">
        <v>11</v>
      </c>
      <c r="D5" s="105">
        <v>36951</v>
      </c>
      <c r="E5" s="106">
        <v>0.44375</v>
      </c>
      <c r="F5" s="17" t="s">
        <v>42</v>
      </c>
      <c r="G5" s="17" t="s">
        <v>38</v>
      </c>
      <c r="H5" s="17">
        <v>21</v>
      </c>
      <c r="I5" s="17">
        <v>10</v>
      </c>
      <c r="J5" s="130">
        <v>1.8599379999999999</v>
      </c>
      <c r="K5" s="113"/>
      <c r="L5" s="8"/>
      <c r="M5" s="8">
        <v>0.05667845</v>
      </c>
      <c r="N5" s="79">
        <v>0.004745664136300781</v>
      </c>
      <c r="O5" s="51">
        <v>0.007425071974450401</v>
      </c>
      <c r="P5" s="80">
        <v>0.01217073611075118</v>
      </c>
      <c r="Q5" s="185">
        <f t="shared" si="0"/>
        <v>0.21473304423023531</v>
      </c>
      <c r="R5" s="113"/>
      <c r="S5" s="8"/>
      <c r="T5" s="50">
        <v>0.017616800000000002</v>
      </c>
    </row>
    <row r="6" spans="1:20" s="17" customFormat="1" ht="12.75">
      <c r="A6" s="104">
        <v>1</v>
      </c>
      <c r="B6" s="17">
        <v>1083</v>
      </c>
      <c r="C6" s="17" t="s">
        <v>11</v>
      </c>
      <c r="D6" s="105">
        <v>36951</v>
      </c>
      <c r="E6" s="106">
        <v>0.44375</v>
      </c>
      <c r="F6" s="17" t="s">
        <v>42</v>
      </c>
      <c r="G6" s="17" t="s">
        <v>38</v>
      </c>
      <c r="H6" s="17">
        <v>20</v>
      </c>
      <c r="I6" s="17">
        <v>20</v>
      </c>
      <c r="J6" s="130">
        <v>1.57901</v>
      </c>
      <c r="K6" s="113"/>
      <c r="L6" s="8"/>
      <c r="M6" s="8">
        <v>0.059273150000000004</v>
      </c>
      <c r="N6" s="79">
        <v>0.002484756018725866</v>
      </c>
      <c r="O6" s="51">
        <v>0.005707447116379866</v>
      </c>
      <c r="P6" s="80">
        <v>0.008192203135105732</v>
      </c>
      <c r="Q6" s="185">
        <f t="shared" si="0"/>
        <v>0.13821103037557025</v>
      </c>
      <c r="R6" s="113"/>
      <c r="S6" s="8"/>
      <c r="T6" s="50">
        <v>0.0246767</v>
      </c>
    </row>
    <row r="7" spans="1:20" s="17" customFormat="1" ht="12.75">
      <c r="A7" s="104">
        <v>1</v>
      </c>
      <c r="B7" s="17">
        <v>1083</v>
      </c>
      <c r="C7" s="17" t="s">
        <v>11</v>
      </c>
      <c r="D7" s="105">
        <v>36951</v>
      </c>
      <c r="E7" s="106">
        <v>0.44375</v>
      </c>
      <c r="F7" s="17" t="s">
        <v>42</v>
      </c>
      <c r="G7" s="17" t="s">
        <v>38</v>
      </c>
      <c r="H7" s="17">
        <v>19</v>
      </c>
      <c r="I7" s="17">
        <v>30</v>
      </c>
      <c r="J7" s="130">
        <v>1.7370320000000001</v>
      </c>
      <c r="K7" s="113"/>
      <c r="L7" s="8"/>
      <c r="M7" s="8">
        <v>0.048894349999999996</v>
      </c>
      <c r="N7" s="79">
        <v>0.0017470223846993156</v>
      </c>
      <c r="O7" s="51">
        <v>0.004136248421166052</v>
      </c>
      <c r="P7" s="80">
        <v>0.005883270805865368</v>
      </c>
      <c r="Q7" s="185">
        <f t="shared" si="0"/>
        <v>0.12032618913770954</v>
      </c>
      <c r="R7" s="113"/>
      <c r="S7" s="8"/>
      <c r="T7" s="50">
        <v>0.0161459875</v>
      </c>
    </row>
    <row r="8" spans="1:20" s="17" customFormat="1" ht="12.75">
      <c r="A8" s="104">
        <v>1</v>
      </c>
      <c r="B8" s="17">
        <v>1083</v>
      </c>
      <c r="C8" s="17" t="s">
        <v>11</v>
      </c>
      <c r="D8" s="105">
        <v>36951</v>
      </c>
      <c r="E8" s="106">
        <v>0.44375</v>
      </c>
      <c r="F8" s="17" t="s">
        <v>42</v>
      </c>
      <c r="G8" s="17" t="s">
        <v>38</v>
      </c>
      <c r="H8" s="17">
        <v>18</v>
      </c>
      <c r="I8" s="17">
        <v>40</v>
      </c>
      <c r="J8" s="130">
        <v>1.7194740000000002</v>
      </c>
      <c r="K8" s="113"/>
      <c r="L8" s="8"/>
      <c r="M8" s="8">
        <v>0.059705600000000005</v>
      </c>
      <c r="N8" s="79">
        <v>0.0012685982159747898</v>
      </c>
      <c r="O8" s="51">
        <v>0.004215097091191707</v>
      </c>
      <c r="P8" s="80">
        <v>0.005483695307166497</v>
      </c>
      <c r="Q8" s="185">
        <f t="shared" si="0"/>
        <v>0.09184557741931237</v>
      </c>
      <c r="R8" s="113"/>
      <c r="S8" s="8"/>
      <c r="T8" s="50">
        <v>0.0308541125</v>
      </c>
    </row>
    <row r="9" spans="1:20" s="17" customFormat="1" ht="12.75">
      <c r="A9" s="104">
        <v>1</v>
      </c>
      <c r="B9" s="17">
        <v>1083</v>
      </c>
      <c r="C9" s="17" t="s">
        <v>11</v>
      </c>
      <c r="D9" s="105">
        <v>36951</v>
      </c>
      <c r="E9" s="106">
        <v>0.44375</v>
      </c>
      <c r="F9" s="17" t="s">
        <v>42</v>
      </c>
      <c r="G9" s="17" t="s">
        <v>38</v>
      </c>
      <c r="H9" s="17">
        <v>13</v>
      </c>
      <c r="I9" s="17">
        <v>50</v>
      </c>
      <c r="J9" s="130">
        <v>1.8423799999999997</v>
      </c>
      <c r="K9" s="113"/>
      <c r="L9" s="8"/>
      <c r="M9" s="8">
        <v>0.058192025</v>
      </c>
      <c r="N9" s="79">
        <v>0.0010759978572204177</v>
      </c>
      <c r="O9" s="51">
        <v>0.00250082934634066</v>
      </c>
      <c r="P9" s="80">
        <v>0.003576827203561078</v>
      </c>
      <c r="Q9" s="185">
        <f t="shared" si="0"/>
        <v>0.061465934611505235</v>
      </c>
      <c r="R9" s="113"/>
      <c r="S9" s="8"/>
      <c r="T9" s="50">
        <v>0.019675937499999997</v>
      </c>
    </row>
    <row r="10" spans="1:20" s="17" customFormat="1" ht="12.75">
      <c r="A10" s="104">
        <v>1</v>
      </c>
      <c r="B10" s="17">
        <v>1083</v>
      </c>
      <c r="C10" s="17" t="s">
        <v>11</v>
      </c>
      <c r="D10" s="105">
        <v>36951</v>
      </c>
      <c r="E10" s="106">
        <v>0.44375</v>
      </c>
      <c r="F10" s="17" t="s">
        <v>42</v>
      </c>
      <c r="G10" s="17" t="s">
        <v>38</v>
      </c>
      <c r="H10" s="17">
        <v>12</v>
      </c>
      <c r="I10" s="17">
        <v>60</v>
      </c>
      <c r="J10" s="130">
        <v>1.6316840000000001</v>
      </c>
      <c r="K10" s="113"/>
      <c r="L10" s="8"/>
      <c r="M10" s="8">
        <v>0.052353949999999996</v>
      </c>
      <c r="N10" s="79">
        <v>0.000549676645178882</v>
      </c>
      <c r="O10" s="51">
        <v>0.0012013814379547726</v>
      </c>
      <c r="P10" s="80">
        <v>0.0017510580831336547</v>
      </c>
      <c r="Q10" s="185">
        <f t="shared" si="0"/>
        <v>0.03344653236544052</v>
      </c>
      <c r="R10" s="113"/>
      <c r="S10" s="8"/>
      <c r="T10" s="50">
        <v>0.0685069125</v>
      </c>
    </row>
    <row r="11" spans="1:20" s="17" customFormat="1" ht="12.75">
      <c r="A11" s="104">
        <v>1</v>
      </c>
      <c r="B11" s="17">
        <v>1083</v>
      </c>
      <c r="C11" s="17" t="s">
        <v>11</v>
      </c>
      <c r="D11" s="105">
        <v>36951</v>
      </c>
      <c r="E11" s="106">
        <v>0.44375</v>
      </c>
      <c r="F11" s="17" t="s">
        <v>42</v>
      </c>
      <c r="G11" s="17" t="s">
        <v>38</v>
      </c>
      <c r="H11" s="17">
        <v>11</v>
      </c>
      <c r="I11" s="17">
        <v>80</v>
      </c>
      <c r="J11" s="130">
        <v>1.6141260000000002</v>
      </c>
      <c r="K11" s="113"/>
      <c r="L11" s="8"/>
      <c r="M11" s="8">
        <v>0.051489049999999995</v>
      </c>
      <c r="N11" s="79">
        <v>0.0006872649270744329</v>
      </c>
      <c r="O11" s="51">
        <v>0.0012268530929593182</v>
      </c>
      <c r="P11" s="80">
        <v>0.001914118020033751</v>
      </c>
      <c r="Q11" s="185">
        <f t="shared" si="0"/>
        <v>0.03717524444583365</v>
      </c>
      <c r="R11" s="113"/>
      <c r="S11" s="8"/>
      <c r="T11" s="50">
        <v>0.0167343125</v>
      </c>
    </row>
    <row r="12" spans="1:20" s="17" customFormat="1" ht="12.75">
      <c r="A12" s="104">
        <v>1</v>
      </c>
      <c r="B12" s="17">
        <v>1083</v>
      </c>
      <c r="C12" s="17" t="s">
        <v>11</v>
      </c>
      <c r="D12" s="105">
        <v>36951</v>
      </c>
      <c r="E12" s="106">
        <v>0.44375</v>
      </c>
      <c r="F12" s="17" t="s">
        <v>42</v>
      </c>
      <c r="G12" s="17" t="s">
        <v>38</v>
      </c>
      <c r="H12" s="17">
        <v>10</v>
      </c>
      <c r="I12" s="17">
        <v>100</v>
      </c>
      <c r="J12" s="130">
        <v>1.982844</v>
      </c>
      <c r="K12" s="113"/>
      <c r="L12" s="8"/>
      <c r="M12" s="8">
        <v>0.048894349999999996</v>
      </c>
      <c r="N12" s="113"/>
      <c r="O12" s="8"/>
      <c r="P12" s="50"/>
      <c r="Q12" s="185"/>
      <c r="R12" s="113"/>
      <c r="S12" s="8"/>
      <c r="T12" s="50">
        <v>0.035854875</v>
      </c>
    </row>
    <row r="13" spans="1:20" s="17" customFormat="1" ht="12.75">
      <c r="A13" s="104">
        <v>1</v>
      </c>
      <c r="B13" s="17">
        <v>1083</v>
      </c>
      <c r="C13" s="17" t="s">
        <v>11</v>
      </c>
      <c r="D13" s="105">
        <v>36951</v>
      </c>
      <c r="E13" s="106">
        <v>0.44375</v>
      </c>
      <c r="F13" s="17" t="s">
        <v>42</v>
      </c>
      <c r="G13" s="17" t="s">
        <v>38</v>
      </c>
      <c r="H13" s="17">
        <v>9</v>
      </c>
      <c r="I13" s="17">
        <v>150</v>
      </c>
      <c r="J13" s="130">
        <v>1.6141260000000002</v>
      </c>
      <c r="K13" s="113"/>
      <c r="L13" s="8"/>
      <c r="M13" s="8">
        <v>0.06294897499999999</v>
      </c>
      <c r="N13" s="113"/>
      <c r="O13" s="8"/>
      <c r="P13" s="50"/>
      <c r="Q13" s="185"/>
      <c r="R13" s="113"/>
      <c r="S13" s="8"/>
      <c r="T13" s="50">
        <v>0.01644015</v>
      </c>
    </row>
    <row r="14" spans="1:20" s="17" customFormat="1" ht="12.75">
      <c r="A14" s="104">
        <v>1</v>
      </c>
      <c r="B14" s="17">
        <v>1083</v>
      </c>
      <c r="C14" s="17" t="s">
        <v>11</v>
      </c>
      <c r="D14" s="105">
        <v>36951</v>
      </c>
      <c r="E14" s="106">
        <v>0.44375</v>
      </c>
      <c r="F14" s="17" t="s">
        <v>42</v>
      </c>
      <c r="G14" s="17" t="s">
        <v>38</v>
      </c>
      <c r="H14" s="17">
        <v>8</v>
      </c>
      <c r="I14" s="17">
        <v>200</v>
      </c>
      <c r="J14" s="130">
        <v>1.7194740000000002</v>
      </c>
      <c r="K14" s="113"/>
      <c r="L14" s="8"/>
      <c r="M14" s="8">
        <v>0.03246125</v>
      </c>
      <c r="N14" s="113"/>
      <c r="O14" s="8"/>
      <c r="P14" s="50"/>
      <c r="Q14" s="185"/>
      <c r="R14" s="113"/>
      <c r="S14" s="8"/>
      <c r="T14" s="50">
        <v>0.014381012499999998</v>
      </c>
    </row>
    <row r="15" spans="1:20" s="17" customFormat="1" ht="12.75">
      <c r="A15" s="104">
        <v>1</v>
      </c>
      <c r="B15" s="17">
        <v>1083</v>
      </c>
      <c r="C15" s="17" t="s">
        <v>11</v>
      </c>
      <c r="D15" s="105">
        <v>36951</v>
      </c>
      <c r="E15" s="106">
        <v>0.44375</v>
      </c>
      <c r="F15" s="17" t="s">
        <v>42</v>
      </c>
      <c r="G15" s="17" t="s">
        <v>38</v>
      </c>
      <c r="H15" s="17">
        <v>7</v>
      </c>
      <c r="I15" s="17">
        <v>300</v>
      </c>
      <c r="J15" s="130">
        <v>2.772954</v>
      </c>
      <c r="K15" s="113"/>
      <c r="L15" s="8"/>
      <c r="M15" s="8">
        <v>0.018622849999999996</v>
      </c>
      <c r="N15" s="113"/>
      <c r="O15" s="8"/>
      <c r="P15" s="50"/>
      <c r="Q15" s="185"/>
      <c r="R15" s="113"/>
      <c r="S15" s="8"/>
      <c r="T15" s="50">
        <v>0.0037911625000000004</v>
      </c>
    </row>
    <row r="16" spans="1:20" s="17" customFormat="1" ht="12.75">
      <c r="A16" s="104">
        <v>1</v>
      </c>
      <c r="B16" s="17">
        <v>1083</v>
      </c>
      <c r="C16" s="17" t="s">
        <v>11</v>
      </c>
      <c r="D16" s="105">
        <v>36951</v>
      </c>
      <c r="E16" s="106">
        <v>0.44375</v>
      </c>
      <c r="F16" s="17" t="s">
        <v>42</v>
      </c>
      <c r="G16" s="17" t="s">
        <v>38</v>
      </c>
      <c r="H16" s="17">
        <v>6</v>
      </c>
      <c r="I16" s="17">
        <v>400</v>
      </c>
      <c r="J16" s="130">
        <v>3.440158</v>
      </c>
      <c r="K16" s="113"/>
      <c r="L16" s="8"/>
      <c r="M16" s="8">
        <v>0.006946699999999999</v>
      </c>
      <c r="N16" s="113"/>
      <c r="O16" s="8"/>
      <c r="P16" s="50"/>
      <c r="Q16" s="185"/>
      <c r="R16" s="113"/>
      <c r="S16" s="8"/>
      <c r="T16" s="50">
        <v>0.015851825</v>
      </c>
    </row>
    <row r="17" spans="1:20" s="17" customFormat="1" ht="12.75">
      <c r="A17" s="104">
        <v>1</v>
      </c>
      <c r="B17" s="17">
        <v>1083</v>
      </c>
      <c r="C17" s="17" t="s">
        <v>11</v>
      </c>
      <c r="D17" s="105">
        <v>36951</v>
      </c>
      <c r="E17" s="106">
        <v>0.44375</v>
      </c>
      <c r="F17" s="17" t="s">
        <v>42</v>
      </c>
      <c r="G17" s="17" t="s">
        <v>38</v>
      </c>
      <c r="H17" s="17">
        <v>5</v>
      </c>
      <c r="I17" s="17">
        <v>500</v>
      </c>
      <c r="J17" s="130">
        <v>4.405848</v>
      </c>
      <c r="K17" s="113"/>
      <c r="L17" s="8"/>
      <c r="M17" s="8">
        <v>0.006946699999999999</v>
      </c>
      <c r="N17" s="113"/>
      <c r="O17" s="8"/>
      <c r="P17" s="50"/>
      <c r="Q17" s="185"/>
      <c r="R17" s="113"/>
      <c r="S17" s="8"/>
      <c r="T17" s="50">
        <v>0.004379487500000001</v>
      </c>
    </row>
    <row r="18" spans="1:20" s="17" customFormat="1" ht="12.75">
      <c r="A18" s="104">
        <v>1</v>
      </c>
      <c r="B18" s="17">
        <v>1083</v>
      </c>
      <c r="C18" s="17" t="s">
        <v>11</v>
      </c>
      <c r="D18" s="105">
        <v>36951</v>
      </c>
      <c r="E18" s="106">
        <v>0.44375</v>
      </c>
      <c r="F18" s="17" t="s">
        <v>42</v>
      </c>
      <c r="G18" s="17" t="s">
        <v>38</v>
      </c>
      <c r="H18" s="17">
        <v>4</v>
      </c>
      <c r="I18" s="17">
        <v>600</v>
      </c>
      <c r="J18" s="130">
        <v>4.862355999999999</v>
      </c>
      <c r="K18" s="113"/>
      <c r="L18" s="8"/>
      <c r="M18" s="8">
        <v>0.0041357749999999995</v>
      </c>
      <c r="N18" s="113"/>
      <c r="O18" s="8"/>
      <c r="P18" s="50"/>
      <c r="Q18" s="185"/>
      <c r="R18" s="113"/>
      <c r="S18" s="8"/>
      <c r="T18" s="50">
        <v>0.0017320249999999999</v>
      </c>
    </row>
    <row r="19" spans="1:20" s="17" customFormat="1" ht="12.75">
      <c r="A19" s="104">
        <v>1</v>
      </c>
      <c r="B19" s="17">
        <v>1083</v>
      </c>
      <c r="C19" s="17" t="s">
        <v>11</v>
      </c>
      <c r="D19" s="105">
        <v>36951</v>
      </c>
      <c r="E19" s="106">
        <v>0.44375</v>
      </c>
      <c r="F19" s="17" t="s">
        <v>42</v>
      </c>
      <c r="G19" s="17" t="s">
        <v>38</v>
      </c>
      <c r="H19" s="17">
        <v>3</v>
      </c>
      <c r="I19" s="17">
        <v>800</v>
      </c>
      <c r="J19" s="130">
        <v>7.6716359999999995</v>
      </c>
      <c r="K19" s="113"/>
      <c r="L19" s="8"/>
      <c r="M19" s="8">
        <v>0.007595375</v>
      </c>
      <c r="N19" s="113"/>
      <c r="O19" s="8"/>
      <c r="P19" s="50"/>
      <c r="Q19" s="185"/>
      <c r="R19" s="113"/>
      <c r="S19" s="8"/>
      <c r="T19" s="50">
        <v>0.0096744125</v>
      </c>
    </row>
    <row r="20" spans="1:20" s="17" customFormat="1" ht="12.75">
      <c r="A20" s="104">
        <v>1</v>
      </c>
      <c r="B20" s="17">
        <v>1083</v>
      </c>
      <c r="C20" s="17" t="s">
        <v>11</v>
      </c>
      <c r="D20" s="105">
        <v>36951</v>
      </c>
      <c r="E20" s="106">
        <v>0.44375</v>
      </c>
      <c r="F20" s="17" t="s">
        <v>42</v>
      </c>
      <c r="G20" s="17" t="s">
        <v>38</v>
      </c>
      <c r="H20" s="17">
        <v>2</v>
      </c>
      <c r="I20" s="17">
        <v>1000</v>
      </c>
      <c r="J20" s="130">
        <v>8.233491999999998</v>
      </c>
      <c r="K20" s="113"/>
      <c r="L20" s="8"/>
      <c r="M20" s="8">
        <v>0.006514249999999999</v>
      </c>
      <c r="N20" s="113"/>
      <c r="O20" s="8"/>
      <c r="P20" s="50"/>
      <c r="Q20" s="185"/>
      <c r="R20" s="113"/>
      <c r="S20" s="8"/>
      <c r="T20" s="50">
        <v>0.012321875000000003</v>
      </c>
    </row>
    <row r="21" spans="1:20" s="98" customFormat="1" ht="12.75">
      <c r="A21" s="108">
        <v>1</v>
      </c>
      <c r="B21" s="98">
        <v>1083</v>
      </c>
      <c r="C21" s="98" t="s">
        <v>11</v>
      </c>
      <c r="D21" s="109">
        <v>36951</v>
      </c>
      <c r="E21" s="110">
        <v>0.44375</v>
      </c>
      <c r="F21" s="98" t="s">
        <v>42</v>
      </c>
      <c r="G21" s="98" t="s">
        <v>38</v>
      </c>
      <c r="H21" s="98">
        <v>1</v>
      </c>
      <c r="I21" s="98">
        <v>1500</v>
      </c>
      <c r="J21" s="131">
        <v>11.341258</v>
      </c>
      <c r="K21" s="156"/>
      <c r="L21" s="58"/>
      <c r="M21" s="58">
        <v>0.006946699999999999</v>
      </c>
      <c r="N21" s="156"/>
      <c r="O21" s="58"/>
      <c r="P21" s="111"/>
      <c r="Q21" s="186"/>
      <c r="R21" s="156"/>
      <c r="S21" s="58"/>
      <c r="T21" s="111">
        <v>0.01879345</v>
      </c>
    </row>
    <row r="22" spans="1:20" s="17" customFormat="1" ht="12.75">
      <c r="A22" s="104">
        <v>1</v>
      </c>
      <c r="B22" s="17">
        <v>1090</v>
      </c>
      <c r="C22" s="17" t="s">
        <v>15</v>
      </c>
      <c r="D22" s="105">
        <v>36952</v>
      </c>
      <c r="E22" s="106">
        <v>0.2708333333333333</v>
      </c>
      <c r="F22" s="17" t="s">
        <v>43</v>
      </c>
      <c r="G22" s="17" t="s">
        <v>44</v>
      </c>
      <c r="H22" s="17">
        <v>24</v>
      </c>
      <c r="I22" s="17">
        <v>5</v>
      </c>
      <c r="J22" s="130">
        <v>1.675579</v>
      </c>
      <c r="K22" s="113">
        <v>0.0178925</v>
      </c>
      <c r="L22" s="8">
        <v>0.030200937499999997</v>
      </c>
      <c r="M22" s="8">
        <v>0.048093437499999996</v>
      </c>
      <c r="N22" s="79">
        <v>0.003945876882877607</v>
      </c>
      <c r="O22" s="51">
        <v>0.00536157316910087</v>
      </c>
      <c r="P22" s="80">
        <v>0.009307450051978477</v>
      </c>
      <c r="Q22" s="185">
        <f aca="true" t="shared" si="1" ref="Q22:Q28">P22/M22</f>
        <v>0.19352848404688225</v>
      </c>
      <c r="R22" s="113">
        <v>0.036187359999999995</v>
      </c>
      <c r="S22" s="8">
        <v>0.008015439999999999</v>
      </c>
      <c r="T22" s="50">
        <v>0.044202799999999993</v>
      </c>
    </row>
    <row r="23" spans="1:20" s="17" customFormat="1" ht="12.75">
      <c r="A23" s="104">
        <v>1</v>
      </c>
      <c r="B23" s="17">
        <v>1090</v>
      </c>
      <c r="C23" s="17" t="s">
        <v>15</v>
      </c>
      <c r="D23" s="105">
        <v>36952</v>
      </c>
      <c r="E23" s="106">
        <v>0.2708333333333333</v>
      </c>
      <c r="F23" s="17" t="s">
        <v>43</v>
      </c>
      <c r="G23" s="17" t="s">
        <v>44</v>
      </c>
      <c r="H23" s="17">
        <v>21</v>
      </c>
      <c r="I23" s="17">
        <v>20</v>
      </c>
      <c r="J23" s="130">
        <v>1.8687170000000002</v>
      </c>
      <c r="K23" s="113">
        <v>0.019188124999999997</v>
      </c>
      <c r="L23" s="8">
        <v>0.028905312500000006</v>
      </c>
      <c r="M23" s="8">
        <v>0.0480934375</v>
      </c>
      <c r="N23" s="79">
        <v>0.0028758762029136072</v>
      </c>
      <c r="O23" s="51">
        <v>0.005763320693047302</v>
      </c>
      <c r="P23" s="80">
        <v>0.008639196895960908</v>
      </c>
      <c r="Q23" s="185">
        <f t="shared" si="1"/>
        <v>0.17963359129737622</v>
      </c>
      <c r="R23" s="113">
        <v>0.027254799999999996</v>
      </c>
      <c r="S23" s="8">
        <v>0.008015439999999999</v>
      </c>
      <c r="T23" s="50">
        <v>0.035270239999999994</v>
      </c>
    </row>
    <row r="24" spans="1:20" s="17" customFormat="1" ht="12.75">
      <c r="A24" s="104">
        <v>1</v>
      </c>
      <c r="B24" s="17">
        <v>1090</v>
      </c>
      <c r="C24" s="17" t="s">
        <v>15</v>
      </c>
      <c r="D24" s="105">
        <v>36952</v>
      </c>
      <c r="E24" s="106">
        <v>0.2708333333333333</v>
      </c>
      <c r="F24" s="17" t="s">
        <v>43</v>
      </c>
      <c r="G24" s="17" t="s">
        <v>44</v>
      </c>
      <c r="H24" s="17">
        <v>17</v>
      </c>
      <c r="I24" s="17">
        <v>30</v>
      </c>
      <c r="J24" s="130">
        <v>1.6316840000000001</v>
      </c>
      <c r="K24" s="113">
        <v>0.023506874999999997</v>
      </c>
      <c r="L24" s="8">
        <v>0.04466875</v>
      </c>
      <c r="M24" s="8">
        <v>0.06817562499999999</v>
      </c>
      <c r="N24" s="79">
        <v>0.002369031718639542</v>
      </c>
      <c r="O24" s="51">
        <v>0.004189202941808324</v>
      </c>
      <c r="P24" s="80">
        <v>0.006558234660447866</v>
      </c>
      <c r="Q24" s="185">
        <f t="shared" si="1"/>
        <v>0.0961961795062072</v>
      </c>
      <c r="R24" s="113">
        <v>0.04237144000000001</v>
      </c>
      <c r="S24" s="8">
        <v>0.08474384</v>
      </c>
      <c r="T24" s="50">
        <v>0.12711528</v>
      </c>
    </row>
    <row r="25" spans="1:20" s="17" customFormat="1" ht="12.75">
      <c r="A25" s="104">
        <v>1</v>
      </c>
      <c r="B25" s="17">
        <v>1090</v>
      </c>
      <c r="C25" s="17" t="s">
        <v>15</v>
      </c>
      <c r="D25" s="105">
        <v>36952</v>
      </c>
      <c r="E25" s="106">
        <v>0.2708333333333333</v>
      </c>
      <c r="F25" s="17" t="s">
        <v>43</v>
      </c>
      <c r="G25" s="17" t="s">
        <v>44</v>
      </c>
      <c r="H25" s="17">
        <v>13</v>
      </c>
      <c r="I25" s="17">
        <v>40</v>
      </c>
      <c r="J25" s="130">
        <v>1.6755790000000002</v>
      </c>
      <c r="K25" s="113">
        <v>0.0178925</v>
      </c>
      <c r="L25" s="8">
        <v>0.026314062500000002</v>
      </c>
      <c r="M25" s="8">
        <v>0.044206562500000005</v>
      </c>
      <c r="N25" s="79">
        <v>0.001712285465937283</v>
      </c>
      <c r="O25" s="51">
        <v>0.004101630597763528</v>
      </c>
      <c r="P25" s="80">
        <v>0.005813916063700811</v>
      </c>
      <c r="Q25" s="185">
        <f t="shared" si="1"/>
        <v>0.13151703581794694</v>
      </c>
      <c r="R25" s="113">
        <v>0.0421424</v>
      </c>
      <c r="S25" s="8">
        <v>0.02061264</v>
      </c>
      <c r="T25" s="50">
        <v>0.06275504000000001</v>
      </c>
    </row>
    <row r="26" spans="1:20" s="17" customFormat="1" ht="12.75">
      <c r="A26" s="104">
        <v>1</v>
      </c>
      <c r="B26" s="17">
        <v>1090</v>
      </c>
      <c r="C26" s="17" t="s">
        <v>15</v>
      </c>
      <c r="D26" s="105">
        <v>36952</v>
      </c>
      <c r="E26" s="106">
        <v>0.2708333333333333</v>
      </c>
      <c r="F26" s="17" t="s">
        <v>43</v>
      </c>
      <c r="G26" s="17" t="s">
        <v>44</v>
      </c>
      <c r="H26" s="17">
        <v>10</v>
      </c>
      <c r="I26" s="17">
        <v>50</v>
      </c>
      <c r="J26" s="130">
        <v>1.57901</v>
      </c>
      <c r="K26" s="113">
        <v>0.018046875</v>
      </c>
      <c r="L26" s="8">
        <v>0.0331625</v>
      </c>
      <c r="M26" s="8">
        <v>0.051209374999999994</v>
      </c>
      <c r="N26" s="79">
        <v>0.00210031302687078</v>
      </c>
      <c r="O26" s="51">
        <v>0.002457304558236849</v>
      </c>
      <c r="P26" s="80">
        <v>0.004557617585107629</v>
      </c>
      <c r="Q26" s="185">
        <f t="shared" si="1"/>
        <v>0.08899967213244898</v>
      </c>
      <c r="R26" s="113">
        <v>0.038649300000000004</v>
      </c>
      <c r="S26" s="8">
        <v>0.032637000000000006</v>
      </c>
      <c r="T26" s="50">
        <v>0.07128630000000001</v>
      </c>
    </row>
    <row r="27" spans="1:20" s="17" customFormat="1" ht="12.75">
      <c r="A27" s="104">
        <v>1</v>
      </c>
      <c r="B27" s="17">
        <v>1090</v>
      </c>
      <c r="C27" s="17" t="s">
        <v>15</v>
      </c>
      <c r="D27" s="105">
        <v>36952</v>
      </c>
      <c r="E27" s="106">
        <v>0.2708333333333333</v>
      </c>
      <c r="F27" s="17" t="s">
        <v>43</v>
      </c>
      <c r="G27" s="17" t="s">
        <v>44</v>
      </c>
      <c r="H27" s="17">
        <v>7</v>
      </c>
      <c r="I27" s="17">
        <v>60</v>
      </c>
      <c r="J27" s="130">
        <v>1.6931370000000001</v>
      </c>
      <c r="K27" s="113">
        <v>0.008782844387755102</v>
      </c>
      <c r="L27" s="8">
        <v>0.03808864795918367</v>
      </c>
      <c r="M27" s="8">
        <v>0.04687149234693878</v>
      </c>
      <c r="N27" s="79">
        <v>0.0007469648982139248</v>
      </c>
      <c r="O27" s="51">
        <v>0.0021364295721786283</v>
      </c>
      <c r="P27" s="80">
        <v>0.002883394470392553</v>
      </c>
      <c r="Q27" s="185">
        <f t="shared" si="1"/>
        <v>0.06151701868269766</v>
      </c>
      <c r="R27" s="113">
        <v>0.043703591836734695</v>
      </c>
      <c r="S27" s="8">
        <v>0.0338875918367347</v>
      </c>
      <c r="T27" s="50">
        <v>0.0775911836734694</v>
      </c>
    </row>
    <row r="28" spans="1:20" s="17" customFormat="1" ht="12.75">
      <c r="A28" s="104">
        <v>1</v>
      </c>
      <c r="B28" s="17">
        <v>1090</v>
      </c>
      <c r="C28" s="17" t="s">
        <v>15</v>
      </c>
      <c r="D28" s="105">
        <v>36952</v>
      </c>
      <c r="E28" s="106">
        <v>0.2708333333333333</v>
      </c>
      <c r="F28" s="17" t="s">
        <v>43</v>
      </c>
      <c r="G28" s="17" t="s">
        <v>44</v>
      </c>
      <c r="H28" s="17">
        <v>3</v>
      </c>
      <c r="I28" s="17">
        <v>80</v>
      </c>
      <c r="J28" s="130">
        <v>1.7019159999999998</v>
      </c>
      <c r="K28" s="113">
        <v>0.020278952205882352</v>
      </c>
      <c r="L28" s="8">
        <v>0.03425137867647059</v>
      </c>
      <c r="M28" s="8">
        <v>0.05453033088235294</v>
      </c>
      <c r="N28" s="79">
        <v>0.0025109290215900716</v>
      </c>
      <c r="O28" s="51">
        <v>0.0020052415114995364</v>
      </c>
      <c r="P28" s="80">
        <v>0.004516170533089608</v>
      </c>
      <c r="Q28" s="185">
        <f t="shared" si="1"/>
        <v>0.08281942287922421</v>
      </c>
      <c r="R28" s="113">
        <v>0.04816435294117647</v>
      </c>
      <c r="S28" s="8">
        <v>0.012461058823529412</v>
      </c>
      <c r="T28" s="50">
        <v>0.060625411764705886</v>
      </c>
    </row>
    <row r="29" spans="1:20" s="18" customFormat="1" ht="13.5" thickBot="1">
      <c r="A29" s="114">
        <v>1</v>
      </c>
      <c r="B29" s="18">
        <v>1090</v>
      </c>
      <c r="C29" s="18" t="s">
        <v>15</v>
      </c>
      <c r="D29" s="115">
        <v>36952</v>
      </c>
      <c r="E29" s="116">
        <v>0.2708333333333333</v>
      </c>
      <c r="F29" s="18" t="s">
        <v>43</v>
      </c>
      <c r="G29" s="18" t="s">
        <v>44</v>
      </c>
      <c r="H29" s="18">
        <v>1</v>
      </c>
      <c r="I29" s="18">
        <v>100</v>
      </c>
      <c r="J29" s="139">
        <v>1.684358</v>
      </c>
      <c r="K29" s="117">
        <v>0.01962</v>
      </c>
      <c r="L29" s="19">
        <v>0.0276096875</v>
      </c>
      <c r="M29" s="19">
        <v>0.0472296875</v>
      </c>
      <c r="N29" s="117"/>
      <c r="O29" s="19"/>
      <c r="P29" s="52"/>
      <c r="Q29" s="188"/>
      <c r="R29" s="117">
        <v>0.045578</v>
      </c>
      <c r="S29" s="19">
        <v>0.008015439999999999</v>
      </c>
      <c r="T29" s="52">
        <v>0.05359344</v>
      </c>
    </row>
    <row r="30" spans="1:20" s="17" customFormat="1" ht="12.75">
      <c r="A30" s="104">
        <v>2</v>
      </c>
      <c r="B30" s="17">
        <v>1114</v>
      </c>
      <c r="C30" s="17" t="s">
        <v>11</v>
      </c>
      <c r="D30" s="105">
        <v>37048</v>
      </c>
      <c r="E30" s="106">
        <v>0.47152777777777777</v>
      </c>
      <c r="F30" s="17" t="s">
        <v>45</v>
      </c>
      <c r="G30" s="17" t="s">
        <v>46</v>
      </c>
      <c r="H30" s="17">
        <v>23</v>
      </c>
      <c r="I30" s="41">
        <v>5</v>
      </c>
      <c r="J30" s="130">
        <v>2.1560979999999996</v>
      </c>
      <c r="K30" s="113"/>
      <c r="L30" s="8"/>
      <c r="M30" s="8">
        <v>0.09019332499999999</v>
      </c>
      <c r="N30" s="113"/>
      <c r="O30" s="8"/>
      <c r="P30" s="50"/>
      <c r="Q30" s="185"/>
      <c r="R30" s="113"/>
      <c r="S30" s="8"/>
      <c r="T30" s="50">
        <v>0.004673650000000001</v>
      </c>
    </row>
    <row r="31" spans="1:20" s="17" customFormat="1" ht="12.75">
      <c r="A31" s="104">
        <v>2</v>
      </c>
      <c r="B31" s="17">
        <v>1114</v>
      </c>
      <c r="C31" s="17" t="s">
        <v>11</v>
      </c>
      <c r="D31" s="105">
        <v>37048</v>
      </c>
      <c r="E31" s="106">
        <v>0.47152777777777777</v>
      </c>
      <c r="F31" s="17" t="s">
        <v>45</v>
      </c>
      <c r="G31" s="17" t="s">
        <v>46</v>
      </c>
      <c r="H31" s="17">
        <v>21</v>
      </c>
      <c r="I31" s="41">
        <v>10</v>
      </c>
      <c r="J31" s="130">
        <v>2.1560979999999996</v>
      </c>
      <c r="K31" s="113"/>
      <c r="L31" s="8"/>
      <c r="M31" s="8">
        <v>0.082409225</v>
      </c>
      <c r="N31" s="113"/>
      <c r="O31" s="8"/>
      <c r="P31" s="50"/>
      <c r="Q31" s="185"/>
      <c r="R31" s="113"/>
      <c r="S31" s="8"/>
      <c r="T31" s="50">
        <v>0.006438625</v>
      </c>
    </row>
    <row r="32" spans="1:20" s="17" customFormat="1" ht="12.75">
      <c r="A32" s="104">
        <v>2</v>
      </c>
      <c r="B32" s="17">
        <v>1114</v>
      </c>
      <c r="C32" s="17" t="s">
        <v>11</v>
      </c>
      <c r="D32" s="105">
        <v>37048</v>
      </c>
      <c r="E32" s="106">
        <v>0.47152777777777777</v>
      </c>
      <c r="F32" s="17" t="s">
        <v>45</v>
      </c>
      <c r="G32" s="17" t="s">
        <v>46</v>
      </c>
      <c r="H32" s="17">
        <v>20</v>
      </c>
      <c r="I32" s="41">
        <v>20</v>
      </c>
      <c r="J32" s="130">
        <v>2.1914439999999997</v>
      </c>
      <c r="K32" s="113"/>
      <c r="L32" s="8"/>
      <c r="M32" s="8">
        <v>0.085436375</v>
      </c>
      <c r="N32" s="113"/>
      <c r="O32" s="8"/>
      <c r="P32" s="50"/>
      <c r="Q32" s="185"/>
      <c r="R32" s="113"/>
      <c r="S32" s="8"/>
      <c r="T32" s="50">
        <v>0.010556900000000001</v>
      </c>
    </row>
    <row r="33" spans="1:20" s="17" customFormat="1" ht="12.75">
      <c r="A33" s="104">
        <v>2</v>
      </c>
      <c r="B33" s="17">
        <v>1114</v>
      </c>
      <c r="C33" s="17" t="s">
        <v>11</v>
      </c>
      <c r="D33" s="105">
        <v>37048</v>
      </c>
      <c r="E33" s="106">
        <v>0.47152777777777777</v>
      </c>
      <c r="F33" s="17" t="s">
        <v>45</v>
      </c>
      <c r="G33" s="17" t="s">
        <v>46</v>
      </c>
      <c r="H33" s="17">
        <v>18</v>
      </c>
      <c r="I33" s="41">
        <v>30</v>
      </c>
      <c r="J33" s="130">
        <v>2.120752</v>
      </c>
      <c r="K33" s="113"/>
      <c r="L33" s="8"/>
      <c r="M33" s="8">
        <v>0.08694995</v>
      </c>
      <c r="N33" s="113"/>
      <c r="O33" s="8"/>
      <c r="P33" s="50"/>
      <c r="Q33" s="185"/>
      <c r="R33" s="113"/>
      <c r="S33" s="8"/>
      <c r="T33" s="50">
        <v>0.005261975000000002</v>
      </c>
    </row>
    <row r="34" spans="1:20" s="17" customFormat="1" ht="12.75">
      <c r="A34" s="104">
        <v>2</v>
      </c>
      <c r="B34" s="17">
        <v>1114</v>
      </c>
      <c r="C34" s="17" t="s">
        <v>11</v>
      </c>
      <c r="D34" s="105">
        <v>37048</v>
      </c>
      <c r="E34" s="106">
        <v>0.47152777777777777</v>
      </c>
      <c r="F34" s="17" t="s">
        <v>45</v>
      </c>
      <c r="G34" s="17" t="s">
        <v>46</v>
      </c>
      <c r="H34" s="17">
        <v>17</v>
      </c>
      <c r="I34" s="41">
        <v>40</v>
      </c>
      <c r="J34" s="130">
        <v>2.1560979999999996</v>
      </c>
      <c r="K34" s="113"/>
      <c r="L34" s="8"/>
      <c r="M34" s="8">
        <v>0.07959829999999998</v>
      </c>
      <c r="N34" s="113"/>
      <c r="O34" s="8"/>
      <c r="P34" s="50"/>
      <c r="Q34" s="185"/>
      <c r="R34" s="113"/>
      <c r="S34" s="8"/>
      <c r="T34" s="50">
        <v>0.004379487500000001</v>
      </c>
    </row>
    <row r="35" spans="1:20" s="17" customFormat="1" ht="12.75">
      <c r="A35" s="104">
        <v>2</v>
      </c>
      <c r="B35" s="17">
        <v>1114</v>
      </c>
      <c r="C35" s="17" t="s">
        <v>11</v>
      </c>
      <c r="D35" s="105">
        <v>37048</v>
      </c>
      <c r="E35" s="106">
        <v>0.47152777777777777</v>
      </c>
      <c r="F35" s="17" t="s">
        <v>45</v>
      </c>
      <c r="G35" s="17" t="s">
        <v>46</v>
      </c>
      <c r="H35" s="17">
        <v>12</v>
      </c>
      <c r="I35" s="41">
        <v>50</v>
      </c>
      <c r="J35" s="130">
        <v>2.2798089999999993</v>
      </c>
      <c r="K35" s="113"/>
      <c r="L35" s="8"/>
      <c r="M35" s="8">
        <v>0.07765227499999999</v>
      </c>
      <c r="N35" s="113"/>
      <c r="O35" s="8"/>
      <c r="P35" s="50"/>
      <c r="Q35" s="185"/>
      <c r="R35" s="113"/>
      <c r="S35" s="8"/>
      <c r="T35" s="50">
        <v>0.0055561375</v>
      </c>
    </row>
    <row r="36" spans="1:20" s="17" customFormat="1" ht="12.75">
      <c r="A36" s="104">
        <v>2</v>
      </c>
      <c r="B36" s="17">
        <v>1114</v>
      </c>
      <c r="C36" s="17" t="s">
        <v>11</v>
      </c>
      <c r="D36" s="105">
        <v>37048</v>
      </c>
      <c r="E36" s="106">
        <v>0.47152777777777777</v>
      </c>
      <c r="F36" s="17" t="s">
        <v>45</v>
      </c>
      <c r="G36" s="17" t="s">
        <v>46</v>
      </c>
      <c r="H36" s="17">
        <v>11</v>
      </c>
      <c r="I36" s="41">
        <v>60</v>
      </c>
      <c r="J36" s="130">
        <v>2.2798089999999993</v>
      </c>
      <c r="K36" s="113"/>
      <c r="L36" s="8"/>
      <c r="M36" s="8">
        <v>0.08327412499999999</v>
      </c>
      <c r="N36" s="113"/>
      <c r="O36" s="8"/>
      <c r="P36" s="50"/>
      <c r="Q36" s="185"/>
      <c r="R36" s="113"/>
      <c r="S36" s="8"/>
      <c r="T36" s="50">
        <v>0.010851062500000001</v>
      </c>
    </row>
    <row r="37" spans="1:20" s="17" customFormat="1" ht="12.75">
      <c r="A37" s="104">
        <v>2</v>
      </c>
      <c r="B37" s="17">
        <v>1114</v>
      </c>
      <c r="C37" s="17" t="s">
        <v>11</v>
      </c>
      <c r="D37" s="105">
        <v>37048</v>
      </c>
      <c r="E37" s="106">
        <v>0.47152777777777777</v>
      </c>
      <c r="F37" s="17" t="s">
        <v>45</v>
      </c>
      <c r="G37" s="17" t="s">
        <v>46</v>
      </c>
      <c r="H37" s="17">
        <v>10</v>
      </c>
      <c r="I37" s="41">
        <v>80</v>
      </c>
      <c r="J37" s="130">
        <v>2.3151549999999994</v>
      </c>
      <c r="K37" s="113"/>
      <c r="L37" s="8"/>
      <c r="M37" s="8">
        <v>0.06900327499999999</v>
      </c>
      <c r="N37" s="113"/>
      <c r="O37" s="8"/>
      <c r="P37" s="50"/>
      <c r="Q37" s="185"/>
      <c r="R37" s="113"/>
      <c r="S37" s="8"/>
      <c r="T37" s="50">
        <v>0.0055561375</v>
      </c>
    </row>
    <row r="38" spans="1:20" s="17" customFormat="1" ht="12.75">
      <c r="A38" s="104">
        <v>2</v>
      </c>
      <c r="B38" s="17">
        <v>1114</v>
      </c>
      <c r="C38" s="17" t="s">
        <v>11</v>
      </c>
      <c r="D38" s="105">
        <v>37048</v>
      </c>
      <c r="E38" s="106">
        <v>0.47152777777777777</v>
      </c>
      <c r="F38" s="17" t="s">
        <v>45</v>
      </c>
      <c r="G38" s="17" t="s">
        <v>46</v>
      </c>
      <c r="H38" s="17">
        <v>9</v>
      </c>
      <c r="I38" s="41">
        <v>100</v>
      </c>
      <c r="J38" s="130">
        <v>2.173771</v>
      </c>
      <c r="K38" s="113"/>
      <c r="L38" s="8"/>
      <c r="M38" s="8">
        <v>0.07765227499999999</v>
      </c>
      <c r="N38" s="113"/>
      <c r="O38" s="8"/>
      <c r="P38" s="50"/>
      <c r="Q38" s="185"/>
      <c r="R38" s="113"/>
      <c r="S38" s="8"/>
      <c r="T38" s="50">
        <v>0.007615275000000001</v>
      </c>
    </row>
    <row r="39" spans="1:20" s="17" customFormat="1" ht="12.75">
      <c r="A39" s="104">
        <v>2</v>
      </c>
      <c r="B39" s="17">
        <v>1114</v>
      </c>
      <c r="C39" s="17" t="s">
        <v>11</v>
      </c>
      <c r="D39" s="105">
        <v>37048</v>
      </c>
      <c r="E39" s="106">
        <v>0.47152777777777777</v>
      </c>
      <c r="F39" s="17" t="s">
        <v>45</v>
      </c>
      <c r="G39" s="17" t="s">
        <v>46</v>
      </c>
      <c r="H39" s="17">
        <v>8</v>
      </c>
      <c r="I39" s="41">
        <v>150</v>
      </c>
      <c r="J39" s="130">
        <v>2.22679</v>
      </c>
      <c r="K39" s="113"/>
      <c r="L39" s="8"/>
      <c r="M39" s="8">
        <v>0.06705725</v>
      </c>
      <c r="N39" s="113"/>
      <c r="O39" s="8"/>
      <c r="P39" s="50"/>
      <c r="Q39" s="185"/>
      <c r="R39" s="113"/>
      <c r="S39" s="8"/>
      <c r="T39" s="50">
        <v>0.0161459875</v>
      </c>
    </row>
    <row r="40" spans="1:20" s="17" customFormat="1" ht="12.75">
      <c r="A40" s="104">
        <v>2</v>
      </c>
      <c r="B40" s="17">
        <v>1114</v>
      </c>
      <c r="C40" s="17" t="s">
        <v>11</v>
      </c>
      <c r="D40" s="105">
        <v>37048</v>
      </c>
      <c r="E40" s="106">
        <v>0.47152777777777777</v>
      </c>
      <c r="F40" s="17" t="s">
        <v>45</v>
      </c>
      <c r="G40" s="17" t="s">
        <v>46</v>
      </c>
      <c r="H40" s="17">
        <v>7</v>
      </c>
      <c r="I40" s="41">
        <v>200</v>
      </c>
      <c r="J40" s="130">
        <v>2.4211929999999997</v>
      </c>
      <c r="K40" s="113"/>
      <c r="L40" s="8"/>
      <c r="M40" s="8">
        <v>0.054732424999999994</v>
      </c>
      <c r="N40" s="113"/>
      <c r="O40" s="8"/>
      <c r="P40" s="50"/>
      <c r="Q40" s="185"/>
      <c r="R40" s="113"/>
      <c r="S40" s="8"/>
      <c r="T40" s="50">
        <v>0.013204362500000002</v>
      </c>
    </row>
    <row r="41" spans="1:20" s="17" customFormat="1" ht="12.75">
      <c r="A41" s="104">
        <v>2</v>
      </c>
      <c r="B41" s="17">
        <v>1114</v>
      </c>
      <c r="C41" s="17" t="s">
        <v>11</v>
      </c>
      <c r="D41" s="105">
        <v>37048</v>
      </c>
      <c r="E41" s="106">
        <v>0.47152777777777777</v>
      </c>
      <c r="F41" s="17" t="s">
        <v>45</v>
      </c>
      <c r="G41" s="17" t="s">
        <v>46</v>
      </c>
      <c r="H41" s="17">
        <v>6</v>
      </c>
      <c r="I41" s="41">
        <v>300</v>
      </c>
      <c r="J41" s="130">
        <v>3.7466679999999997</v>
      </c>
      <c r="K41" s="113"/>
      <c r="L41" s="8"/>
      <c r="M41" s="8">
        <v>0.012136099999999997</v>
      </c>
      <c r="N41" s="113"/>
      <c r="O41" s="8"/>
      <c r="P41" s="50"/>
      <c r="Q41" s="185"/>
      <c r="R41" s="113"/>
      <c r="S41" s="8"/>
      <c r="T41" s="50">
        <v>0.005850299999999999</v>
      </c>
    </row>
    <row r="42" spans="1:20" s="17" customFormat="1" ht="12.75">
      <c r="A42" s="104">
        <v>2</v>
      </c>
      <c r="B42" s="17">
        <v>1114</v>
      </c>
      <c r="C42" s="17" t="s">
        <v>11</v>
      </c>
      <c r="D42" s="105">
        <v>37048</v>
      </c>
      <c r="E42" s="106">
        <v>0.47152777777777777</v>
      </c>
      <c r="F42" s="17" t="s">
        <v>45</v>
      </c>
      <c r="G42" s="17" t="s">
        <v>46</v>
      </c>
      <c r="H42" s="17">
        <v>4</v>
      </c>
      <c r="I42" s="41">
        <v>500</v>
      </c>
      <c r="J42" s="130">
        <v>5.513967999999999</v>
      </c>
      <c r="K42" s="113"/>
      <c r="L42" s="8"/>
      <c r="M42" s="8">
        <v>0.009541399999999998</v>
      </c>
      <c r="N42" s="113"/>
      <c r="O42" s="8"/>
      <c r="P42" s="50"/>
      <c r="Q42" s="185"/>
      <c r="R42" s="113"/>
      <c r="S42" s="8"/>
      <c r="T42" s="50">
        <v>0.0032028374999999998</v>
      </c>
    </row>
    <row r="43" spans="1:20" s="17" customFormat="1" ht="12.75">
      <c r="A43" s="104">
        <v>2</v>
      </c>
      <c r="B43" s="17">
        <v>1114</v>
      </c>
      <c r="C43" s="17" t="s">
        <v>11</v>
      </c>
      <c r="D43" s="105">
        <v>37048</v>
      </c>
      <c r="E43" s="106">
        <v>0.47152777777777777</v>
      </c>
      <c r="F43" s="17" t="s">
        <v>45</v>
      </c>
      <c r="G43" s="17" t="s">
        <v>46</v>
      </c>
      <c r="H43" s="17">
        <v>2</v>
      </c>
      <c r="I43" s="41">
        <v>800</v>
      </c>
      <c r="J43" s="130">
        <v>8.129571999999998</v>
      </c>
      <c r="K43" s="113"/>
      <c r="L43" s="8"/>
      <c r="M43" s="8">
        <v>0.007595375</v>
      </c>
      <c r="N43" s="113"/>
      <c r="O43" s="8"/>
      <c r="P43" s="50"/>
      <c r="Q43" s="185"/>
      <c r="R43" s="113"/>
      <c r="S43" s="8"/>
      <c r="T43" s="50">
        <v>0.012616037500000002</v>
      </c>
    </row>
    <row r="44" spans="1:20" s="98" customFormat="1" ht="12.75">
      <c r="A44" s="108">
        <v>2</v>
      </c>
      <c r="B44" s="98">
        <v>1114</v>
      </c>
      <c r="C44" s="98" t="s">
        <v>11</v>
      </c>
      <c r="D44" s="109">
        <v>37048</v>
      </c>
      <c r="E44" s="110">
        <v>0.47152777777777777</v>
      </c>
      <c r="F44" s="98" t="s">
        <v>45</v>
      </c>
      <c r="G44" s="98" t="s">
        <v>46</v>
      </c>
      <c r="H44" s="98">
        <v>1</v>
      </c>
      <c r="I44" s="60">
        <v>1000</v>
      </c>
      <c r="J44" s="131">
        <v>10.497753999999999</v>
      </c>
      <c r="K44" s="156"/>
      <c r="L44" s="58"/>
      <c r="M44" s="58">
        <v>0.005865575</v>
      </c>
      <c r="N44" s="156"/>
      <c r="O44" s="58"/>
      <c r="P44" s="111"/>
      <c r="Q44" s="185"/>
      <c r="R44" s="156"/>
      <c r="S44" s="58"/>
      <c r="T44" s="111">
        <v>0.004085325000000001</v>
      </c>
    </row>
    <row r="45" spans="1:20" s="17" customFormat="1" ht="12.75">
      <c r="A45" s="104">
        <v>2</v>
      </c>
      <c r="B45" s="17">
        <v>1117</v>
      </c>
      <c r="C45" s="17" t="s">
        <v>15</v>
      </c>
      <c r="D45" s="105">
        <v>36957</v>
      </c>
      <c r="E45" s="106">
        <v>0.24791666666666667</v>
      </c>
      <c r="F45" s="17" t="s">
        <v>48</v>
      </c>
      <c r="G45" s="17" t="s">
        <v>49</v>
      </c>
      <c r="H45" s="17">
        <v>24</v>
      </c>
      <c r="I45" s="17">
        <v>10</v>
      </c>
      <c r="J45" s="130">
        <v>1.8291474999999995</v>
      </c>
      <c r="K45" s="113">
        <v>0.020915624999999997</v>
      </c>
      <c r="L45" s="8">
        <v>0.034735625</v>
      </c>
      <c r="M45" s="8">
        <v>0.05565125</v>
      </c>
      <c r="N45" s="79">
        <v>0.015295799286470912</v>
      </c>
      <c r="O45" s="51">
        <v>0.006691742012647603</v>
      </c>
      <c r="P45" s="80">
        <v>0.021987541299118514</v>
      </c>
      <c r="Q45" s="185">
        <f aca="true" t="shared" si="2" ref="Q45:Q51">P45/M45</f>
        <v>0.39509519191605785</v>
      </c>
      <c r="R45" s="113">
        <v>0.00916064</v>
      </c>
      <c r="S45" s="8">
        <v>0.02908712</v>
      </c>
      <c r="T45" s="50">
        <v>0.03824776</v>
      </c>
    </row>
    <row r="46" spans="1:20" s="17" customFormat="1" ht="12.75">
      <c r="A46" s="104">
        <v>2</v>
      </c>
      <c r="B46" s="17">
        <v>1117</v>
      </c>
      <c r="C46" s="17" t="s">
        <v>15</v>
      </c>
      <c r="D46" s="105">
        <v>36957</v>
      </c>
      <c r="E46" s="106">
        <v>0.24791666666666667</v>
      </c>
      <c r="F46" s="17" t="s">
        <v>48</v>
      </c>
      <c r="G46" s="17" t="s">
        <v>49</v>
      </c>
      <c r="H46" s="17">
        <v>21</v>
      </c>
      <c r="I46" s="17">
        <v>20</v>
      </c>
      <c r="J46" s="130">
        <v>1.8733299999999995</v>
      </c>
      <c r="K46" s="113">
        <v>0.017028749999999995</v>
      </c>
      <c r="L46" s="8">
        <v>0.027393749999999998</v>
      </c>
      <c r="M46" s="8">
        <v>0.04442249999999999</v>
      </c>
      <c r="N46" s="79">
        <v>0.011793199090131865</v>
      </c>
      <c r="O46" s="51">
        <v>0.00712951217261079</v>
      </c>
      <c r="P46" s="80">
        <v>0.018922711262742656</v>
      </c>
      <c r="Q46" s="185">
        <f t="shared" si="2"/>
        <v>0.4259713267542948</v>
      </c>
      <c r="R46" s="113">
        <v>0.00847352</v>
      </c>
      <c r="S46" s="8">
        <v>0.03710352</v>
      </c>
      <c r="T46" s="50">
        <v>0.04557704</v>
      </c>
    </row>
    <row r="47" spans="1:20" s="17" customFormat="1" ht="12.75">
      <c r="A47" s="104">
        <v>2</v>
      </c>
      <c r="B47" s="17">
        <v>1117</v>
      </c>
      <c r="C47" s="17" t="s">
        <v>15</v>
      </c>
      <c r="D47" s="105">
        <v>36957</v>
      </c>
      <c r="E47" s="106">
        <v>0.24791666666666667</v>
      </c>
      <c r="F47" s="17" t="s">
        <v>48</v>
      </c>
      <c r="G47" s="17" t="s">
        <v>49</v>
      </c>
      <c r="H47" s="17">
        <v>12</v>
      </c>
      <c r="I47" s="17">
        <v>30</v>
      </c>
      <c r="J47" s="130">
        <v>1.749619</v>
      </c>
      <c r="K47" s="113">
        <v>0.021131562499999992</v>
      </c>
      <c r="L47" s="8">
        <v>0.0351675</v>
      </c>
      <c r="M47" s="8">
        <v>0.05629906249999999</v>
      </c>
      <c r="N47" s="79">
        <v>0.00851060759107897</v>
      </c>
      <c r="O47" s="51">
        <v>0.005286557511665594</v>
      </c>
      <c r="P47" s="80">
        <v>0.013797165102744565</v>
      </c>
      <c r="Q47" s="185">
        <f t="shared" si="2"/>
        <v>0.24506918037479875</v>
      </c>
      <c r="R47" s="113">
        <v>0.013512400000000003</v>
      </c>
      <c r="S47" s="119"/>
      <c r="T47" s="50"/>
    </row>
    <row r="48" spans="1:20" s="17" customFormat="1" ht="12.75">
      <c r="A48" s="104">
        <v>2</v>
      </c>
      <c r="B48" s="17">
        <v>1117</v>
      </c>
      <c r="C48" s="17" t="s">
        <v>15</v>
      </c>
      <c r="D48" s="105">
        <v>36957</v>
      </c>
      <c r="E48" s="106">
        <v>0.24791666666666667</v>
      </c>
      <c r="F48" s="17" t="s">
        <v>48</v>
      </c>
      <c r="G48" s="17" t="s">
        <v>49</v>
      </c>
      <c r="H48" s="17">
        <v>11</v>
      </c>
      <c r="I48" s="17">
        <v>40</v>
      </c>
      <c r="J48" s="130">
        <v>1.9263489999999996</v>
      </c>
      <c r="K48" s="113">
        <v>0.017676562499999996</v>
      </c>
      <c r="L48" s="8">
        <v>0.028473437500000004</v>
      </c>
      <c r="M48" s="8">
        <v>0.04615</v>
      </c>
      <c r="N48" s="79">
        <v>0.004619449186582604</v>
      </c>
      <c r="O48" s="51">
        <v>0.0046028801435891225</v>
      </c>
      <c r="P48" s="80">
        <v>0.009222329330171726</v>
      </c>
      <c r="Q48" s="185">
        <f t="shared" si="2"/>
        <v>0.19983378830274598</v>
      </c>
      <c r="R48" s="113">
        <v>0.00984776</v>
      </c>
      <c r="S48" s="8">
        <v>0.08016304</v>
      </c>
      <c r="T48" s="50">
        <v>0.0900108</v>
      </c>
    </row>
    <row r="49" spans="1:20" s="17" customFormat="1" ht="12.75">
      <c r="A49" s="104">
        <v>2</v>
      </c>
      <c r="B49" s="17">
        <v>1117</v>
      </c>
      <c r="C49" s="17" t="s">
        <v>15</v>
      </c>
      <c r="D49" s="105">
        <v>36957</v>
      </c>
      <c r="E49" s="106">
        <v>0.24791666666666667</v>
      </c>
      <c r="F49" s="17" t="s">
        <v>48</v>
      </c>
      <c r="G49" s="17" t="s">
        <v>49</v>
      </c>
      <c r="H49" s="17">
        <v>8</v>
      </c>
      <c r="I49" s="17">
        <v>50</v>
      </c>
      <c r="J49" s="130">
        <v>1.8910029999999995</v>
      </c>
      <c r="K49" s="113">
        <v>0.014221562499999996</v>
      </c>
      <c r="L49" s="8">
        <v>0.07921875</v>
      </c>
      <c r="M49" s="8">
        <v>0.09344031249999998</v>
      </c>
      <c r="N49" s="79">
        <v>0.0034891655902208156</v>
      </c>
      <c r="O49" s="51">
        <v>0.0020016792070214158</v>
      </c>
      <c r="P49" s="80">
        <v>0.005490844797242231</v>
      </c>
      <c r="Q49" s="185">
        <f t="shared" si="2"/>
        <v>0.05876312536136084</v>
      </c>
      <c r="R49" s="113">
        <v>0.032980800000000005</v>
      </c>
      <c r="S49" s="8">
        <v>0.10008952</v>
      </c>
      <c r="T49" s="50">
        <v>0.13307032000000002</v>
      </c>
    </row>
    <row r="50" spans="1:20" s="17" customFormat="1" ht="12.75">
      <c r="A50" s="104">
        <v>2</v>
      </c>
      <c r="B50" s="17">
        <v>1117</v>
      </c>
      <c r="C50" s="17" t="s">
        <v>15</v>
      </c>
      <c r="D50" s="105">
        <v>36957</v>
      </c>
      <c r="E50" s="106">
        <v>0.24791666666666667</v>
      </c>
      <c r="F50" s="17" t="s">
        <v>48</v>
      </c>
      <c r="G50" s="17" t="s">
        <v>49</v>
      </c>
      <c r="H50" s="17">
        <v>5</v>
      </c>
      <c r="I50" s="17">
        <v>60</v>
      </c>
      <c r="J50" s="130">
        <v>1.9263489999999996</v>
      </c>
      <c r="K50" s="113">
        <v>0.0168128125</v>
      </c>
      <c r="L50" s="8">
        <v>0.033871875</v>
      </c>
      <c r="M50" s="8">
        <v>0.050684687500000006</v>
      </c>
      <c r="N50" s="79">
        <v>0.0020877829783599836</v>
      </c>
      <c r="O50" s="51">
        <v>0.0015145767394300711</v>
      </c>
      <c r="P50" s="80">
        <v>0.0036023597177900547</v>
      </c>
      <c r="Q50" s="185">
        <f t="shared" si="2"/>
        <v>0.07107392578458838</v>
      </c>
      <c r="R50" s="113">
        <v>0.03000328</v>
      </c>
      <c r="S50" s="8">
        <v>0.05657192000000001</v>
      </c>
      <c r="T50" s="50">
        <v>0.08657520000000002</v>
      </c>
    </row>
    <row r="51" spans="1:20" s="18" customFormat="1" ht="13.5" thickBot="1">
      <c r="A51" s="114">
        <v>2</v>
      </c>
      <c r="B51" s="18">
        <v>1117</v>
      </c>
      <c r="C51" s="18" t="s">
        <v>15</v>
      </c>
      <c r="D51" s="115">
        <v>36957</v>
      </c>
      <c r="E51" s="116">
        <v>0.24791666666666667</v>
      </c>
      <c r="F51" s="18" t="s">
        <v>48</v>
      </c>
      <c r="G51" s="18" t="s">
        <v>49</v>
      </c>
      <c r="H51" s="18">
        <v>1</v>
      </c>
      <c r="I51" s="18">
        <v>80</v>
      </c>
      <c r="J51" s="139">
        <v>2.544904</v>
      </c>
      <c r="K51" s="117">
        <v>0.018972187499999994</v>
      </c>
      <c r="L51" s="19">
        <v>0.039270312499999994</v>
      </c>
      <c r="M51" s="19">
        <v>0.05824249999999999</v>
      </c>
      <c r="N51" s="81">
        <v>0.0010022112896014702</v>
      </c>
      <c r="O51" s="53">
        <v>0.0009389043487102742</v>
      </c>
      <c r="P51" s="82">
        <v>0.0019411156383117444</v>
      </c>
      <c r="Q51" s="185">
        <f t="shared" si="2"/>
        <v>0.0333281647991028</v>
      </c>
      <c r="R51" s="117">
        <v>0.03481312</v>
      </c>
      <c r="S51" s="19">
        <v>0.06916912</v>
      </c>
      <c r="T51" s="52">
        <v>0.10398224</v>
      </c>
    </row>
    <row r="52" spans="1:20" s="16" customFormat="1" ht="12.75">
      <c r="A52" s="101">
        <v>3</v>
      </c>
      <c r="B52" s="16">
        <v>1148</v>
      </c>
      <c r="C52" s="16" t="s">
        <v>11</v>
      </c>
      <c r="D52" s="102">
        <v>36961</v>
      </c>
      <c r="E52" s="103">
        <v>0.5270833333333333</v>
      </c>
      <c r="F52" s="16" t="s">
        <v>51</v>
      </c>
      <c r="G52" s="16" t="s">
        <v>52</v>
      </c>
      <c r="H52" s="16">
        <v>23</v>
      </c>
      <c r="I52" s="16">
        <v>5</v>
      </c>
      <c r="J52" s="133">
        <v>2.262136</v>
      </c>
      <c r="K52" s="155"/>
      <c r="L52" s="12"/>
      <c r="M52" s="12">
        <v>0.13624925</v>
      </c>
      <c r="N52" s="77"/>
      <c r="O52" s="55"/>
      <c r="P52" s="78"/>
      <c r="Q52" s="185"/>
      <c r="R52" s="155"/>
      <c r="S52" s="12"/>
      <c r="T52" s="70">
        <v>0.011733550000000002</v>
      </c>
    </row>
    <row r="53" spans="1:20" s="17" customFormat="1" ht="12.75">
      <c r="A53" s="104">
        <v>3</v>
      </c>
      <c r="B53" s="17">
        <v>1148</v>
      </c>
      <c r="C53" s="17" t="s">
        <v>11</v>
      </c>
      <c r="D53" s="105">
        <v>36961</v>
      </c>
      <c r="E53" s="106">
        <v>0.5270833333333333</v>
      </c>
      <c r="F53" s="17" t="s">
        <v>51</v>
      </c>
      <c r="G53" s="17" t="s">
        <v>52</v>
      </c>
      <c r="H53" s="17">
        <v>18</v>
      </c>
      <c r="I53" s="17">
        <v>20</v>
      </c>
      <c r="J53" s="130">
        <v>2.22679</v>
      </c>
      <c r="K53" s="113"/>
      <c r="L53" s="8"/>
      <c r="M53" s="8">
        <v>0.0692195</v>
      </c>
      <c r="N53" s="79"/>
      <c r="O53" s="8"/>
      <c r="P53" s="50"/>
      <c r="Q53" s="185"/>
      <c r="R53" s="113"/>
      <c r="S53" s="8"/>
      <c r="T53" s="50">
        <v>0.0102627375</v>
      </c>
    </row>
    <row r="54" spans="1:20" s="17" customFormat="1" ht="12.75">
      <c r="A54" s="104">
        <v>3</v>
      </c>
      <c r="B54" s="17">
        <v>1148</v>
      </c>
      <c r="C54" s="17" t="s">
        <v>11</v>
      </c>
      <c r="D54" s="105">
        <v>36961</v>
      </c>
      <c r="E54" s="106">
        <v>0.5270833333333333</v>
      </c>
      <c r="F54" s="17" t="s">
        <v>51</v>
      </c>
      <c r="G54" s="17" t="s">
        <v>52</v>
      </c>
      <c r="H54" s="17">
        <v>17</v>
      </c>
      <c r="I54" s="17">
        <v>30</v>
      </c>
      <c r="J54" s="130">
        <v>2.209117</v>
      </c>
      <c r="K54" s="113"/>
      <c r="L54" s="8"/>
      <c r="M54" s="8">
        <v>0.14814162499999997</v>
      </c>
      <c r="N54" s="113"/>
      <c r="O54" s="8"/>
      <c r="P54" s="50"/>
      <c r="Q54" s="185"/>
      <c r="R54" s="113"/>
      <c r="S54" s="8"/>
      <c r="T54" s="50">
        <v>0.014381012499999998</v>
      </c>
    </row>
    <row r="55" spans="1:20" s="17" customFormat="1" ht="12.75">
      <c r="A55" s="104">
        <v>3</v>
      </c>
      <c r="B55" s="17">
        <v>1148</v>
      </c>
      <c r="C55" s="17" t="s">
        <v>11</v>
      </c>
      <c r="D55" s="105">
        <v>36961</v>
      </c>
      <c r="E55" s="106">
        <v>0.5270833333333333</v>
      </c>
      <c r="F55" s="17" t="s">
        <v>51</v>
      </c>
      <c r="G55" s="17" t="s">
        <v>52</v>
      </c>
      <c r="H55" s="17">
        <v>13</v>
      </c>
      <c r="I55" s="17">
        <v>40</v>
      </c>
      <c r="J55" s="130">
        <v>2.1560979999999996</v>
      </c>
      <c r="K55" s="113"/>
      <c r="L55" s="8"/>
      <c r="M55" s="8">
        <v>0.136897925</v>
      </c>
      <c r="N55" s="113"/>
      <c r="O55" s="8"/>
      <c r="P55" s="50"/>
      <c r="Q55" s="185"/>
      <c r="R55" s="113"/>
      <c r="S55" s="8"/>
      <c r="T55" s="50">
        <v>0.013792687499999998</v>
      </c>
    </row>
    <row r="56" spans="1:20" s="17" customFormat="1" ht="12.75">
      <c r="A56" s="104">
        <v>3</v>
      </c>
      <c r="B56" s="17">
        <v>1148</v>
      </c>
      <c r="C56" s="17" t="s">
        <v>11</v>
      </c>
      <c r="D56" s="105">
        <v>36961</v>
      </c>
      <c r="E56" s="106">
        <v>0.5270833333333333</v>
      </c>
      <c r="F56" s="17" t="s">
        <v>51</v>
      </c>
      <c r="G56" s="17" t="s">
        <v>52</v>
      </c>
      <c r="H56" s="17">
        <v>12</v>
      </c>
      <c r="I56" s="17">
        <v>50</v>
      </c>
      <c r="J56" s="130">
        <v>2.3151549999999994</v>
      </c>
      <c r="K56" s="113"/>
      <c r="L56" s="8"/>
      <c r="M56" s="8">
        <v>0.11592409999999999</v>
      </c>
      <c r="N56" s="113"/>
      <c r="O56" s="8"/>
      <c r="P56" s="50"/>
      <c r="Q56" s="185"/>
      <c r="R56" s="113"/>
      <c r="S56" s="8"/>
      <c r="T56" s="50">
        <v>0.007615275000000001</v>
      </c>
    </row>
    <row r="57" spans="1:20" s="17" customFormat="1" ht="12.75">
      <c r="A57" s="104">
        <v>3</v>
      </c>
      <c r="B57" s="17">
        <v>1148</v>
      </c>
      <c r="C57" s="17" t="s">
        <v>11</v>
      </c>
      <c r="D57" s="105">
        <v>36961</v>
      </c>
      <c r="E57" s="106">
        <v>0.5270833333333333</v>
      </c>
      <c r="F57" s="17" t="s">
        <v>51</v>
      </c>
      <c r="G57" s="17" t="s">
        <v>52</v>
      </c>
      <c r="H57" s="17">
        <v>11</v>
      </c>
      <c r="I57" s="17">
        <v>60</v>
      </c>
      <c r="J57" s="130">
        <v>2.173771</v>
      </c>
      <c r="K57" s="113"/>
      <c r="L57" s="8"/>
      <c r="M57" s="8">
        <v>0.098409875</v>
      </c>
      <c r="N57" s="113"/>
      <c r="O57" s="8"/>
      <c r="P57" s="50"/>
      <c r="Q57" s="185"/>
      <c r="R57" s="113"/>
      <c r="S57" s="8"/>
      <c r="T57" s="50">
        <v>0.009968575</v>
      </c>
    </row>
    <row r="58" spans="1:20" s="17" customFormat="1" ht="12.75">
      <c r="A58" s="104">
        <v>3</v>
      </c>
      <c r="B58" s="17">
        <v>1148</v>
      </c>
      <c r="C58" s="17" t="s">
        <v>11</v>
      </c>
      <c r="D58" s="105">
        <v>36961</v>
      </c>
      <c r="E58" s="106">
        <v>0.5270833333333333</v>
      </c>
      <c r="F58" s="17" t="s">
        <v>51</v>
      </c>
      <c r="G58" s="17" t="s">
        <v>52</v>
      </c>
      <c r="H58" s="17">
        <v>10</v>
      </c>
      <c r="I58" s="17">
        <v>80</v>
      </c>
      <c r="J58" s="130">
        <v>2.2798089999999993</v>
      </c>
      <c r="K58" s="113"/>
      <c r="L58" s="8"/>
      <c r="M58" s="8">
        <v>0.08176055</v>
      </c>
      <c r="N58" s="113"/>
      <c r="O58" s="8"/>
      <c r="P58" s="50"/>
      <c r="Q58" s="185"/>
      <c r="R58" s="113"/>
      <c r="S58" s="8"/>
      <c r="T58" s="50">
        <v>0.009968575</v>
      </c>
    </row>
    <row r="59" spans="1:20" s="17" customFormat="1" ht="12.75">
      <c r="A59" s="104">
        <v>3</v>
      </c>
      <c r="B59" s="17">
        <v>1148</v>
      </c>
      <c r="C59" s="17" t="s">
        <v>11</v>
      </c>
      <c r="D59" s="105">
        <v>36961</v>
      </c>
      <c r="E59" s="106">
        <v>0.5270833333333333</v>
      </c>
      <c r="F59" s="17" t="s">
        <v>51</v>
      </c>
      <c r="G59" s="17" t="s">
        <v>52</v>
      </c>
      <c r="H59" s="17">
        <v>9</v>
      </c>
      <c r="I59" s="17">
        <v>100</v>
      </c>
      <c r="J59" s="130">
        <v>2.4918849999999995</v>
      </c>
      <c r="K59" s="113"/>
      <c r="L59" s="8"/>
      <c r="M59" s="8">
        <v>0.08694995</v>
      </c>
      <c r="N59" s="113"/>
      <c r="O59" s="8"/>
      <c r="P59" s="50"/>
      <c r="Q59" s="185"/>
      <c r="R59" s="113"/>
      <c r="S59" s="8"/>
      <c r="T59" s="50">
        <v>0.0090860875</v>
      </c>
    </row>
    <row r="60" spans="1:20" s="17" customFormat="1" ht="12.75">
      <c r="A60" s="104">
        <v>3</v>
      </c>
      <c r="B60" s="17">
        <v>1148</v>
      </c>
      <c r="C60" s="17" t="s">
        <v>11</v>
      </c>
      <c r="D60" s="105">
        <v>36961</v>
      </c>
      <c r="E60" s="106">
        <v>0.5270833333333333</v>
      </c>
      <c r="F60" s="17" t="s">
        <v>51</v>
      </c>
      <c r="G60" s="17" t="s">
        <v>52</v>
      </c>
      <c r="H60" s="17">
        <v>8</v>
      </c>
      <c r="I60" s="17">
        <v>150</v>
      </c>
      <c r="J60" s="130">
        <v>2.633269</v>
      </c>
      <c r="K60" s="113"/>
      <c r="L60" s="8"/>
      <c r="M60" s="8">
        <v>0.05581355</v>
      </c>
      <c r="N60" s="113"/>
      <c r="O60" s="8"/>
      <c r="P60" s="50"/>
      <c r="Q60" s="185"/>
      <c r="R60" s="113"/>
      <c r="S60" s="8"/>
      <c r="T60" s="50">
        <v>0.010851062500000001</v>
      </c>
    </row>
    <row r="61" spans="1:20" s="17" customFormat="1" ht="12.75">
      <c r="A61" s="104">
        <v>3</v>
      </c>
      <c r="B61" s="17">
        <v>1148</v>
      </c>
      <c r="C61" s="17" t="s">
        <v>11</v>
      </c>
      <c r="D61" s="105">
        <v>36961</v>
      </c>
      <c r="E61" s="106">
        <v>0.5270833333333333</v>
      </c>
      <c r="F61" s="17" t="s">
        <v>51</v>
      </c>
      <c r="G61" s="17" t="s">
        <v>52</v>
      </c>
      <c r="H61" s="17">
        <v>7</v>
      </c>
      <c r="I61" s="17">
        <v>200</v>
      </c>
      <c r="J61" s="130">
        <v>3.6583029999999996</v>
      </c>
      <c r="K61" s="113"/>
      <c r="L61" s="8"/>
      <c r="M61" s="8">
        <v>0.03505595</v>
      </c>
      <c r="N61" s="113"/>
      <c r="O61" s="8"/>
      <c r="P61" s="50"/>
      <c r="Q61" s="185"/>
      <c r="R61" s="113"/>
      <c r="S61" s="8"/>
      <c r="T61" s="50">
        <v>0.002300579999999999</v>
      </c>
    </row>
    <row r="62" spans="1:20" s="17" customFormat="1" ht="12.75">
      <c r="A62" s="104">
        <v>3</v>
      </c>
      <c r="B62" s="17">
        <v>1148</v>
      </c>
      <c r="C62" s="17" t="s">
        <v>11</v>
      </c>
      <c r="D62" s="105">
        <v>36961</v>
      </c>
      <c r="E62" s="106">
        <v>0.5270833333333333</v>
      </c>
      <c r="F62" s="17" t="s">
        <v>51</v>
      </c>
      <c r="G62" s="17" t="s">
        <v>52</v>
      </c>
      <c r="H62" s="17">
        <v>6</v>
      </c>
      <c r="I62" s="17">
        <v>300</v>
      </c>
      <c r="J62" s="130">
        <v>4.594971999999999</v>
      </c>
      <c r="K62" s="113"/>
      <c r="L62" s="8"/>
      <c r="M62" s="8">
        <v>0.030298999999999996</v>
      </c>
      <c r="N62" s="79"/>
      <c r="O62" s="8"/>
      <c r="P62" s="50"/>
      <c r="Q62" s="185"/>
      <c r="R62" s="113"/>
      <c r="S62" s="8"/>
      <c r="T62" s="50">
        <v>0.005261975000000002</v>
      </c>
    </row>
    <row r="63" spans="1:20" s="17" customFormat="1" ht="12.75">
      <c r="A63" s="104">
        <v>3</v>
      </c>
      <c r="B63" s="17">
        <v>1148</v>
      </c>
      <c r="C63" s="17" t="s">
        <v>11</v>
      </c>
      <c r="D63" s="105">
        <v>36961</v>
      </c>
      <c r="E63" s="106">
        <v>0.5270833333333333</v>
      </c>
      <c r="F63" s="17" t="s">
        <v>51</v>
      </c>
      <c r="G63" s="17" t="s">
        <v>52</v>
      </c>
      <c r="H63" s="17">
        <v>5</v>
      </c>
      <c r="I63" s="17">
        <v>400</v>
      </c>
      <c r="J63" s="130">
        <v>5.549313999999999</v>
      </c>
      <c r="K63" s="113"/>
      <c r="L63" s="8"/>
      <c r="M63" s="8">
        <v>0.019271524999999998</v>
      </c>
      <c r="N63" s="113"/>
      <c r="O63" s="8"/>
      <c r="P63" s="50"/>
      <c r="Q63" s="185"/>
      <c r="R63" s="113"/>
      <c r="S63" s="8"/>
      <c r="T63" s="50">
        <v>0.0023203500000000005</v>
      </c>
    </row>
    <row r="64" spans="1:20" s="17" customFormat="1" ht="12.75">
      <c r="A64" s="104">
        <v>3</v>
      </c>
      <c r="B64" s="17">
        <v>1148</v>
      </c>
      <c r="C64" s="17" t="s">
        <v>11</v>
      </c>
      <c r="D64" s="105">
        <v>36961</v>
      </c>
      <c r="E64" s="106">
        <v>0.5270833333333333</v>
      </c>
      <c r="F64" s="17" t="s">
        <v>51</v>
      </c>
      <c r="G64" s="17" t="s">
        <v>52</v>
      </c>
      <c r="H64" s="17">
        <v>4</v>
      </c>
      <c r="I64" s="17">
        <v>500</v>
      </c>
      <c r="J64" s="130">
        <v>6.998499999999998</v>
      </c>
      <c r="K64" s="113"/>
      <c r="L64" s="8"/>
      <c r="M64" s="8">
        <v>0.019055299999999997</v>
      </c>
      <c r="N64" s="113"/>
      <c r="O64" s="8"/>
      <c r="P64" s="50"/>
      <c r="Q64" s="185"/>
      <c r="R64" s="113"/>
      <c r="S64" s="8"/>
      <c r="T64" s="50">
        <v>0.005850299999999999</v>
      </c>
    </row>
    <row r="65" spans="1:20" s="17" customFormat="1" ht="12.75">
      <c r="A65" s="104">
        <v>3</v>
      </c>
      <c r="B65" s="17">
        <v>1148</v>
      </c>
      <c r="C65" s="17" t="s">
        <v>11</v>
      </c>
      <c r="D65" s="105">
        <v>36961</v>
      </c>
      <c r="E65" s="106">
        <v>0.5270833333333333</v>
      </c>
      <c r="F65" s="17" t="s">
        <v>51</v>
      </c>
      <c r="G65" s="17" t="s">
        <v>52</v>
      </c>
      <c r="H65" s="17">
        <v>3</v>
      </c>
      <c r="I65" s="17">
        <v>600</v>
      </c>
      <c r="J65" s="130">
        <v>8.288628999999998</v>
      </c>
      <c r="K65" s="113"/>
      <c r="L65" s="8"/>
      <c r="M65" s="8">
        <v>0.0164606</v>
      </c>
      <c r="N65" s="113"/>
      <c r="O65" s="8"/>
      <c r="P65" s="50"/>
      <c r="Q65" s="185"/>
      <c r="R65" s="113"/>
      <c r="S65" s="8"/>
      <c r="T65" s="50">
        <v>0.0070269500000000006</v>
      </c>
    </row>
    <row r="66" spans="1:20" s="17" customFormat="1" ht="12.75">
      <c r="A66" s="104">
        <v>3</v>
      </c>
      <c r="B66" s="17">
        <v>1148</v>
      </c>
      <c r="C66" s="17" t="s">
        <v>11</v>
      </c>
      <c r="D66" s="105">
        <v>36961</v>
      </c>
      <c r="E66" s="106">
        <v>0.5270833333333333</v>
      </c>
      <c r="F66" s="17" t="s">
        <v>51</v>
      </c>
      <c r="G66" s="17" t="s">
        <v>52</v>
      </c>
      <c r="H66" s="17">
        <v>2</v>
      </c>
      <c r="I66" s="17">
        <v>800</v>
      </c>
      <c r="J66" s="130">
        <v>10.020582999999998</v>
      </c>
      <c r="K66" s="113"/>
      <c r="L66" s="8"/>
      <c r="M66" s="8">
        <v>0.014730799999999997</v>
      </c>
      <c r="N66" s="113"/>
      <c r="O66" s="8"/>
      <c r="P66" s="50"/>
      <c r="Q66" s="185"/>
      <c r="R66" s="113"/>
      <c r="S66" s="8"/>
      <c r="T66" s="50">
        <v>0.0055561375</v>
      </c>
    </row>
    <row r="67" spans="1:20" s="98" customFormat="1" ht="12.75">
      <c r="A67" s="108">
        <v>3</v>
      </c>
      <c r="B67" s="98">
        <v>1148</v>
      </c>
      <c r="C67" s="98" t="s">
        <v>11</v>
      </c>
      <c r="D67" s="109">
        <v>36961</v>
      </c>
      <c r="E67" s="110">
        <v>0.5270833333333333</v>
      </c>
      <c r="F67" s="98" t="s">
        <v>51</v>
      </c>
      <c r="G67" s="98" t="s">
        <v>52</v>
      </c>
      <c r="H67" s="98">
        <v>1</v>
      </c>
      <c r="I67" s="98">
        <v>1000</v>
      </c>
      <c r="J67" s="131">
        <v>10.939578999999998</v>
      </c>
      <c r="K67" s="156"/>
      <c r="L67" s="58"/>
      <c r="M67" s="58">
        <v>0.014514574999999997</v>
      </c>
      <c r="N67" s="156"/>
      <c r="O67" s="58"/>
      <c r="P67" s="111"/>
      <c r="Q67" s="185"/>
      <c r="R67" s="156"/>
      <c r="S67" s="58"/>
      <c r="T67" s="111">
        <v>0.0167343125</v>
      </c>
    </row>
    <row r="68" spans="1:20" s="17" customFormat="1" ht="12.75">
      <c r="A68" s="104">
        <v>3</v>
      </c>
      <c r="B68" s="17">
        <v>1146</v>
      </c>
      <c r="C68" s="17" t="s">
        <v>15</v>
      </c>
      <c r="D68" s="105">
        <v>36961</v>
      </c>
      <c r="E68" s="106">
        <v>0.24375</v>
      </c>
      <c r="F68" s="17" t="s">
        <v>53</v>
      </c>
      <c r="G68" s="17" t="s">
        <v>54</v>
      </c>
      <c r="H68" s="17">
        <v>24</v>
      </c>
      <c r="I68" s="17">
        <v>5</v>
      </c>
      <c r="J68" s="130">
        <v>2.2974819999999996</v>
      </c>
      <c r="K68" s="113">
        <v>0.06561468749999999</v>
      </c>
      <c r="L68" s="8">
        <v>0.07338843749999997</v>
      </c>
      <c r="M68" s="8">
        <v>0.13900312499999995</v>
      </c>
      <c r="N68" s="79">
        <v>0.024554868338070867</v>
      </c>
      <c r="O68" s="51">
        <v>0.005614185312545788</v>
      </c>
      <c r="P68" s="80">
        <v>0.030169053650616656</v>
      </c>
      <c r="Q68" s="185">
        <f aca="true" t="shared" si="3" ref="Q68:Q75">P68/M68</f>
        <v>0.21703867197673912</v>
      </c>
      <c r="R68" s="122" t="s">
        <v>65</v>
      </c>
      <c r="S68" s="8">
        <v>0.07947591999999999</v>
      </c>
      <c r="T68" s="50"/>
    </row>
    <row r="69" spans="1:20" s="17" customFormat="1" ht="12.75">
      <c r="A69" s="104">
        <v>3</v>
      </c>
      <c r="B69" s="17">
        <v>1146</v>
      </c>
      <c r="C69" s="17" t="s">
        <v>15</v>
      </c>
      <c r="D69" s="105">
        <v>36961</v>
      </c>
      <c r="E69" s="106">
        <v>0.24375</v>
      </c>
      <c r="F69" s="17" t="s">
        <v>53</v>
      </c>
      <c r="G69" s="17" t="s">
        <v>54</v>
      </c>
      <c r="H69" s="17">
        <v>21</v>
      </c>
      <c r="I69" s="17">
        <v>20</v>
      </c>
      <c r="J69" s="130">
        <v>2.3681739999999993</v>
      </c>
      <c r="K69" s="113">
        <v>0.06540249999999999</v>
      </c>
      <c r="L69" s="8">
        <v>0.06820593749999998</v>
      </c>
      <c r="M69" s="8">
        <v>0.13360843749999995</v>
      </c>
      <c r="N69" s="79">
        <v>0.02878188281942921</v>
      </c>
      <c r="O69" s="51">
        <v>0.004881138022008462</v>
      </c>
      <c r="P69" s="80">
        <v>0.03366302084143767</v>
      </c>
      <c r="Q69" s="185">
        <f t="shared" si="3"/>
        <v>0.25195280680860954</v>
      </c>
      <c r="R69" s="122" t="s">
        <v>65</v>
      </c>
      <c r="S69" s="8">
        <v>0.010305840000000002</v>
      </c>
      <c r="T69" s="50"/>
    </row>
    <row r="70" spans="1:20" s="17" customFormat="1" ht="12.75">
      <c r="A70" s="104">
        <v>3</v>
      </c>
      <c r="B70" s="17">
        <v>1146</v>
      </c>
      <c r="C70" s="17" t="s">
        <v>15</v>
      </c>
      <c r="D70" s="105">
        <v>36961</v>
      </c>
      <c r="E70" s="106">
        <v>0.24375</v>
      </c>
      <c r="F70" s="17" t="s">
        <v>53</v>
      </c>
      <c r="G70" s="17" t="s">
        <v>54</v>
      </c>
      <c r="H70" s="17">
        <v>17</v>
      </c>
      <c r="I70" s="17">
        <v>30</v>
      </c>
      <c r="J70" s="130">
        <v>2.4388659999999995</v>
      </c>
      <c r="K70" s="113">
        <v>0.0386225</v>
      </c>
      <c r="L70" s="8">
        <v>0.06064812499999998</v>
      </c>
      <c r="M70" s="8">
        <v>0.09927062499999997</v>
      </c>
      <c r="N70" s="79">
        <v>0.016392756441212457</v>
      </c>
      <c r="O70" s="51">
        <v>0.003595134978627698</v>
      </c>
      <c r="P70" s="80">
        <v>0.019987891419840156</v>
      </c>
      <c r="Q70" s="185">
        <f t="shared" si="3"/>
        <v>0.20134749247161646</v>
      </c>
      <c r="R70" s="113">
        <v>0.032980800000000005</v>
      </c>
      <c r="S70" s="8">
        <v>0.047410320000000006</v>
      </c>
      <c r="T70" s="50">
        <v>0.08039112000000001</v>
      </c>
    </row>
    <row r="71" spans="1:20" s="17" customFormat="1" ht="12.75">
      <c r="A71" s="104">
        <v>3</v>
      </c>
      <c r="B71" s="17">
        <v>1146</v>
      </c>
      <c r="C71" s="17" t="s">
        <v>15</v>
      </c>
      <c r="D71" s="105">
        <v>36961</v>
      </c>
      <c r="E71" s="106">
        <v>0.24375</v>
      </c>
      <c r="F71" s="17" t="s">
        <v>53</v>
      </c>
      <c r="G71" s="17" t="s">
        <v>54</v>
      </c>
      <c r="H71" s="17">
        <v>13</v>
      </c>
      <c r="I71" s="17">
        <v>40</v>
      </c>
      <c r="J71" s="130">
        <v>2.120752</v>
      </c>
      <c r="K71" s="113">
        <v>0.048339687500000006</v>
      </c>
      <c r="L71" s="8">
        <v>0.05481781249999999</v>
      </c>
      <c r="M71" s="8">
        <v>0.1031575</v>
      </c>
      <c r="N71" s="79">
        <v>0.010757436909227107</v>
      </c>
      <c r="O71" s="51">
        <v>0.003447637204930867</v>
      </c>
      <c r="P71" s="80">
        <v>0.014205074114157975</v>
      </c>
      <c r="Q71" s="185">
        <f t="shared" si="3"/>
        <v>0.13770277598970482</v>
      </c>
      <c r="R71" s="113">
        <v>0.040081040000000005</v>
      </c>
      <c r="S71" s="8">
        <v>0.024048240000000002</v>
      </c>
      <c r="T71" s="50">
        <v>0.06412928000000001</v>
      </c>
    </row>
    <row r="72" spans="1:20" s="17" customFormat="1" ht="12.75">
      <c r="A72" s="104">
        <v>3</v>
      </c>
      <c r="B72" s="17">
        <v>1146</v>
      </c>
      <c r="C72" s="17" t="s">
        <v>15</v>
      </c>
      <c r="D72" s="105">
        <v>36961</v>
      </c>
      <c r="E72" s="106">
        <v>0.24375</v>
      </c>
      <c r="F72" s="17" t="s">
        <v>53</v>
      </c>
      <c r="G72" s="17" t="s">
        <v>54</v>
      </c>
      <c r="H72" s="17">
        <v>10</v>
      </c>
      <c r="I72" s="17">
        <v>50</v>
      </c>
      <c r="J72" s="130">
        <v>2.3505009999999995</v>
      </c>
      <c r="K72" s="113">
        <v>0.035599375</v>
      </c>
      <c r="L72" s="8">
        <v>0.03063281249999999</v>
      </c>
      <c r="M72" s="8">
        <v>0.0662321875</v>
      </c>
      <c r="N72" s="79">
        <v>0.009255265957138076</v>
      </c>
      <c r="O72" s="51">
        <v>0.0031158341258512487</v>
      </c>
      <c r="P72" s="80">
        <v>0.012371100082989325</v>
      </c>
      <c r="Q72" s="185">
        <f t="shared" si="3"/>
        <v>0.1867838063326736</v>
      </c>
      <c r="R72" s="113">
        <v>0.02817096</v>
      </c>
      <c r="S72" s="8">
        <v>0.026567679999999996</v>
      </c>
      <c r="T72" s="50">
        <v>0.05473863999999999</v>
      </c>
    </row>
    <row r="73" spans="1:20" s="17" customFormat="1" ht="12.75">
      <c r="A73" s="104">
        <v>3</v>
      </c>
      <c r="B73" s="17">
        <v>1146</v>
      </c>
      <c r="C73" s="17" t="s">
        <v>15</v>
      </c>
      <c r="D73" s="105">
        <v>36961</v>
      </c>
      <c r="E73" s="106">
        <v>0.24375</v>
      </c>
      <c r="F73" s="17" t="s">
        <v>53</v>
      </c>
      <c r="G73" s="17" t="s">
        <v>54</v>
      </c>
      <c r="H73" s="17">
        <v>7</v>
      </c>
      <c r="I73" s="17">
        <v>60</v>
      </c>
      <c r="J73" s="130">
        <v>2.3328279999999997</v>
      </c>
      <c r="K73" s="113">
        <v>0.04121374999999999</v>
      </c>
      <c r="L73" s="8">
        <v>0.03603125</v>
      </c>
      <c r="M73" s="8">
        <v>0.077245</v>
      </c>
      <c r="N73" s="79">
        <v>0.00560484906708275</v>
      </c>
      <c r="O73" s="51">
        <v>0.0022179200794205977</v>
      </c>
      <c r="P73" s="80">
        <v>0.007822769146503348</v>
      </c>
      <c r="Q73" s="185">
        <f t="shared" si="3"/>
        <v>0.10127217485278463</v>
      </c>
      <c r="R73" s="113">
        <v>0.027254799999999996</v>
      </c>
      <c r="S73" s="8">
        <v>0.017864159999999997</v>
      </c>
      <c r="T73" s="50">
        <v>0.04511895999999999</v>
      </c>
    </row>
    <row r="74" spans="1:20" s="17" customFormat="1" ht="12.75">
      <c r="A74" s="104">
        <v>3</v>
      </c>
      <c r="B74" s="17">
        <v>1146</v>
      </c>
      <c r="C74" s="17" t="s">
        <v>15</v>
      </c>
      <c r="D74" s="105">
        <v>36961</v>
      </c>
      <c r="E74" s="106">
        <v>0.24375</v>
      </c>
      <c r="F74" s="17" t="s">
        <v>53</v>
      </c>
      <c r="G74" s="17" t="s">
        <v>54</v>
      </c>
      <c r="H74" s="17">
        <v>3</v>
      </c>
      <c r="I74" s="17">
        <v>80</v>
      </c>
      <c r="J74" s="130">
        <v>2.2974819999999996</v>
      </c>
      <c r="K74" s="113">
        <v>0.040997812499999994</v>
      </c>
      <c r="L74" s="8">
        <v>0.0504990625</v>
      </c>
      <c r="M74" s="8">
        <v>0.09149687499999999</v>
      </c>
      <c r="N74" s="79">
        <v>0.001469061642999771</v>
      </c>
      <c r="O74" s="51">
        <v>0.0005824512767934733</v>
      </c>
      <c r="P74" s="80">
        <v>0.0020515129197932443</v>
      </c>
      <c r="Q74" s="185">
        <f t="shared" si="3"/>
        <v>0.022421671994734733</v>
      </c>
      <c r="R74" s="113">
        <v>0.02908712</v>
      </c>
      <c r="S74" s="8">
        <v>0.02359016</v>
      </c>
      <c r="T74" s="50">
        <v>0.05267728</v>
      </c>
    </row>
    <row r="75" spans="1:20" s="18" customFormat="1" ht="13.5" thickBot="1">
      <c r="A75" s="114">
        <v>3</v>
      </c>
      <c r="B75" s="18">
        <v>1146</v>
      </c>
      <c r="C75" s="18" t="s">
        <v>15</v>
      </c>
      <c r="D75" s="115">
        <v>36961</v>
      </c>
      <c r="E75" s="116">
        <v>0.24375</v>
      </c>
      <c r="F75" s="18" t="s">
        <v>53</v>
      </c>
      <c r="G75" s="18" t="s">
        <v>54</v>
      </c>
      <c r="H75" s="18">
        <v>1</v>
      </c>
      <c r="I75" s="18">
        <v>100</v>
      </c>
      <c r="J75" s="139">
        <v>2.262136</v>
      </c>
      <c r="K75" s="117">
        <v>0.039270312499999994</v>
      </c>
      <c r="L75" s="19">
        <v>0.04294124999999999</v>
      </c>
      <c r="M75" s="19">
        <v>0.08221156249999999</v>
      </c>
      <c r="N75" s="81">
        <v>0.0006540968663124808</v>
      </c>
      <c r="O75" s="53">
        <v>0.0007856680750534971</v>
      </c>
      <c r="P75" s="82">
        <v>0.0014397649413659779</v>
      </c>
      <c r="Q75" s="185">
        <f t="shared" si="3"/>
        <v>0.01751292516020454</v>
      </c>
      <c r="R75" s="117">
        <v>0.00870256</v>
      </c>
      <c r="S75" s="19">
        <v>0.01419952</v>
      </c>
      <c r="T75" s="52">
        <v>0.02290208</v>
      </c>
    </row>
    <row r="76" spans="1:20" s="16" customFormat="1" ht="12.75">
      <c r="A76" s="101">
        <v>4</v>
      </c>
      <c r="B76" s="16">
        <v>1168</v>
      </c>
      <c r="C76" s="16" t="s">
        <v>11</v>
      </c>
      <c r="D76" s="102">
        <v>36964</v>
      </c>
      <c r="E76" s="103">
        <v>0.42569444444444443</v>
      </c>
      <c r="F76" s="16" t="s">
        <v>57</v>
      </c>
      <c r="G76" s="16" t="s">
        <v>58</v>
      </c>
      <c r="H76" s="16">
        <v>24</v>
      </c>
      <c r="I76" s="16">
        <v>5</v>
      </c>
      <c r="J76" s="133">
        <v>2.503552</v>
      </c>
      <c r="K76" s="155"/>
      <c r="L76" s="12"/>
      <c r="M76" s="12">
        <v>0.1185188</v>
      </c>
      <c r="N76" s="77"/>
      <c r="O76" s="55"/>
      <c r="P76" s="70"/>
      <c r="Q76" s="185"/>
      <c r="R76" s="155"/>
      <c r="S76" s="12"/>
      <c r="T76" s="70">
        <v>0.0096744125</v>
      </c>
    </row>
    <row r="77" spans="1:20" s="17" customFormat="1" ht="12.75">
      <c r="A77" s="104">
        <v>4</v>
      </c>
      <c r="B77" s="17">
        <v>1168</v>
      </c>
      <c r="C77" s="17" t="s">
        <v>11</v>
      </c>
      <c r="D77" s="105">
        <v>36964</v>
      </c>
      <c r="E77" s="106">
        <v>0.42569444444444443</v>
      </c>
      <c r="F77" s="17" t="s">
        <v>57</v>
      </c>
      <c r="G77" s="17" t="s">
        <v>58</v>
      </c>
      <c r="H77" s="17">
        <v>20</v>
      </c>
      <c r="I77" s="17">
        <v>20</v>
      </c>
      <c r="J77" s="130">
        <v>2.2576840000000002</v>
      </c>
      <c r="K77" s="113"/>
      <c r="L77" s="8"/>
      <c r="M77" s="8">
        <v>0.13451944999999998</v>
      </c>
      <c r="N77" s="113"/>
      <c r="O77" s="8"/>
      <c r="P77" s="50"/>
      <c r="Q77" s="185"/>
      <c r="R77" s="113"/>
      <c r="S77" s="8"/>
      <c r="T77" s="50"/>
    </row>
    <row r="78" spans="1:20" s="17" customFormat="1" ht="12.75">
      <c r="A78" s="104">
        <v>4</v>
      </c>
      <c r="B78" s="17">
        <v>1168</v>
      </c>
      <c r="C78" s="17" t="s">
        <v>11</v>
      </c>
      <c r="D78" s="105">
        <v>36964</v>
      </c>
      <c r="E78" s="106">
        <v>0.42569444444444443</v>
      </c>
      <c r="F78" s="17" t="s">
        <v>57</v>
      </c>
      <c r="G78" s="17" t="s">
        <v>58</v>
      </c>
      <c r="H78" s="17">
        <v>18</v>
      </c>
      <c r="I78" s="17">
        <v>30</v>
      </c>
      <c r="J78" s="130">
        <v>2.3630560000000003</v>
      </c>
      <c r="K78" s="113"/>
      <c r="L78" s="8"/>
      <c r="M78" s="8">
        <v>0.11830257500000002</v>
      </c>
      <c r="N78" s="113"/>
      <c r="O78" s="8"/>
      <c r="P78" s="50"/>
      <c r="Q78" s="185"/>
      <c r="R78" s="113"/>
      <c r="S78" s="8"/>
      <c r="T78" s="50">
        <v>0.011733550000000002</v>
      </c>
    </row>
    <row r="79" spans="1:20" s="17" customFormat="1" ht="12.75">
      <c r="A79" s="104">
        <v>4</v>
      </c>
      <c r="B79" s="17">
        <v>1168</v>
      </c>
      <c r="C79" s="17" t="s">
        <v>11</v>
      </c>
      <c r="D79" s="105">
        <v>36964</v>
      </c>
      <c r="E79" s="106">
        <v>0.42569444444444443</v>
      </c>
      <c r="F79" s="17" t="s">
        <v>57</v>
      </c>
      <c r="G79" s="17" t="s">
        <v>58</v>
      </c>
      <c r="H79" s="17">
        <v>17</v>
      </c>
      <c r="I79" s="17">
        <v>40</v>
      </c>
      <c r="J79" s="130">
        <v>2.5386759999999997</v>
      </c>
      <c r="K79" s="113"/>
      <c r="L79" s="8"/>
      <c r="M79" s="8">
        <v>0.11332940000000001</v>
      </c>
      <c r="N79" s="113"/>
      <c r="O79" s="8"/>
      <c r="P79" s="50"/>
      <c r="Q79" s="185"/>
      <c r="R79" s="113"/>
      <c r="S79" s="8"/>
      <c r="T79" s="50">
        <v>0.009968575</v>
      </c>
    </row>
    <row r="80" spans="1:20" s="17" customFormat="1" ht="12.75">
      <c r="A80" s="104">
        <v>4</v>
      </c>
      <c r="B80" s="17">
        <v>1168</v>
      </c>
      <c r="C80" s="17" t="s">
        <v>11</v>
      </c>
      <c r="D80" s="105">
        <v>36964</v>
      </c>
      <c r="E80" s="106">
        <v>0.42569444444444443</v>
      </c>
      <c r="F80" s="17" t="s">
        <v>57</v>
      </c>
      <c r="G80" s="17" t="s">
        <v>58</v>
      </c>
      <c r="H80" s="17">
        <v>12</v>
      </c>
      <c r="I80" s="17">
        <v>50</v>
      </c>
      <c r="J80" s="130">
        <v>2.48599</v>
      </c>
      <c r="K80" s="113"/>
      <c r="L80" s="8"/>
      <c r="M80" s="8">
        <v>0.10857244999999999</v>
      </c>
      <c r="N80" s="113"/>
      <c r="O80" s="8"/>
      <c r="P80" s="50"/>
      <c r="Q80" s="185"/>
      <c r="R80" s="113"/>
      <c r="S80" s="8"/>
      <c r="T80" s="50">
        <v>0.006732787500000001</v>
      </c>
    </row>
    <row r="81" spans="1:20" s="17" customFormat="1" ht="12.75">
      <c r="A81" s="104">
        <v>4</v>
      </c>
      <c r="B81" s="17">
        <v>1168</v>
      </c>
      <c r="C81" s="17" t="s">
        <v>11</v>
      </c>
      <c r="D81" s="105">
        <v>36964</v>
      </c>
      <c r="E81" s="106">
        <v>0.42569444444444443</v>
      </c>
      <c r="F81" s="17" t="s">
        <v>57</v>
      </c>
      <c r="G81" s="17" t="s">
        <v>58</v>
      </c>
      <c r="H81" s="17">
        <v>11</v>
      </c>
      <c r="I81" s="17">
        <v>60</v>
      </c>
      <c r="J81" s="130">
        <v>2.3279319999999997</v>
      </c>
      <c r="K81" s="113"/>
      <c r="L81" s="8"/>
      <c r="M81" s="8">
        <v>0.11030224999999999</v>
      </c>
      <c r="N81" s="113"/>
      <c r="O81" s="8"/>
      <c r="P81" s="50"/>
      <c r="Q81" s="185"/>
      <c r="R81" s="113"/>
      <c r="S81" s="8"/>
      <c r="T81" s="50">
        <v>0.031148274999999996</v>
      </c>
    </row>
    <row r="82" spans="1:20" s="17" customFormat="1" ht="12.75">
      <c r="A82" s="104">
        <v>4</v>
      </c>
      <c r="B82" s="17">
        <v>1168</v>
      </c>
      <c r="C82" s="17" t="s">
        <v>11</v>
      </c>
      <c r="D82" s="105">
        <v>36964</v>
      </c>
      <c r="E82" s="106">
        <v>0.42569444444444443</v>
      </c>
      <c r="F82" s="17" t="s">
        <v>57</v>
      </c>
      <c r="G82" s="17" t="s">
        <v>58</v>
      </c>
      <c r="H82" s="17">
        <v>10</v>
      </c>
      <c r="I82" s="17">
        <v>80</v>
      </c>
      <c r="J82" s="130">
        <v>2.2401220000000004</v>
      </c>
      <c r="K82" s="113"/>
      <c r="L82" s="8"/>
      <c r="M82" s="8">
        <v>0.08003074999999998</v>
      </c>
      <c r="N82" s="113"/>
      <c r="O82" s="8"/>
      <c r="P82" s="50"/>
      <c r="Q82" s="185"/>
      <c r="R82" s="113"/>
      <c r="S82" s="8"/>
      <c r="T82" s="50">
        <v>0.007615275000000001</v>
      </c>
    </row>
    <row r="83" spans="1:20" s="17" customFormat="1" ht="12.75">
      <c r="A83" s="104">
        <v>4</v>
      </c>
      <c r="B83" s="17">
        <v>1168</v>
      </c>
      <c r="C83" s="17" t="s">
        <v>11</v>
      </c>
      <c r="D83" s="105">
        <v>36964</v>
      </c>
      <c r="E83" s="106">
        <v>0.42569444444444443</v>
      </c>
      <c r="F83" s="17" t="s">
        <v>57</v>
      </c>
      <c r="G83" s="17" t="s">
        <v>58</v>
      </c>
      <c r="H83" s="17">
        <v>9</v>
      </c>
      <c r="I83" s="17">
        <v>100</v>
      </c>
      <c r="J83" s="130">
        <v>2.3454939999999995</v>
      </c>
      <c r="K83" s="113"/>
      <c r="L83" s="8"/>
      <c r="M83" s="8">
        <v>0.06705725</v>
      </c>
      <c r="N83" s="113"/>
      <c r="O83" s="8"/>
      <c r="P83" s="50"/>
      <c r="Q83" s="185"/>
      <c r="R83" s="113"/>
      <c r="S83" s="8"/>
      <c r="T83" s="50">
        <v>0.06644777500000001</v>
      </c>
    </row>
    <row r="84" spans="1:20" s="17" customFormat="1" ht="12.75">
      <c r="A84" s="104">
        <v>4</v>
      </c>
      <c r="B84" s="17">
        <v>1168</v>
      </c>
      <c r="C84" s="17" t="s">
        <v>11</v>
      </c>
      <c r="D84" s="105">
        <v>36964</v>
      </c>
      <c r="E84" s="106">
        <v>0.42569444444444443</v>
      </c>
      <c r="F84" s="17" t="s">
        <v>57</v>
      </c>
      <c r="G84" s="17" t="s">
        <v>58</v>
      </c>
      <c r="H84" s="17">
        <v>8</v>
      </c>
      <c r="I84" s="17">
        <v>150</v>
      </c>
      <c r="J84" s="130">
        <v>2.39818</v>
      </c>
      <c r="K84" s="113"/>
      <c r="L84" s="8"/>
      <c r="M84" s="8">
        <v>0.054299975</v>
      </c>
      <c r="N84" s="113"/>
      <c r="O84" s="8"/>
      <c r="P84" s="50"/>
      <c r="Q84" s="185"/>
      <c r="R84" s="113"/>
      <c r="S84" s="8"/>
      <c r="T84" s="50">
        <v>0.0061444625000000004</v>
      </c>
    </row>
    <row r="85" spans="1:20" s="17" customFormat="1" ht="12.75">
      <c r="A85" s="104">
        <v>4</v>
      </c>
      <c r="B85" s="17">
        <v>1168</v>
      </c>
      <c r="C85" s="17" t="s">
        <v>11</v>
      </c>
      <c r="D85" s="105">
        <v>36964</v>
      </c>
      <c r="E85" s="106">
        <v>0.42569444444444443</v>
      </c>
      <c r="F85" s="17" t="s">
        <v>57</v>
      </c>
      <c r="G85" s="17" t="s">
        <v>58</v>
      </c>
      <c r="H85" s="17">
        <v>7</v>
      </c>
      <c r="I85" s="17">
        <v>200</v>
      </c>
      <c r="J85" s="130">
        <v>2.4684280000000003</v>
      </c>
      <c r="K85" s="113"/>
      <c r="L85" s="8"/>
      <c r="M85" s="8">
        <v>0.049110575000000004</v>
      </c>
      <c r="N85" s="113"/>
      <c r="O85" s="8"/>
      <c r="P85" s="50"/>
      <c r="Q85" s="185"/>
      <c r="R85" s="113"/>
      <c r="S85" s="8"/>
      <c r="T85" s="50">
        <v>0.004673650000000001</v>
      </c>
    </row>
    <row r="86" spans="1:20" s="17" customFormat="1" ht="12.75">
      <c r="A86" s="104">
        <v>4</v>
      </c>
      <c r="B86" s="17">
        <v>1168</v>
      </c>
      <c r="C86" s="17" t="s">
        <v>11</v>
      </c>
      <c r="D86" s="105">
        <v>36964</v>
      </c>
      <c r="E86" s="106">
        <v>0.42569444444444443</v>
      </c>
      <c r="F86" s="17" t="s">
        <v>57</v>
      </c>
      <c r="G86" s="17" t="s">
        <v>58</v>
      </c>
      <c r="H86" s="17">
        <v>6</v>
      </c>
      <c r="I86" s="17">
        <v>300</v>
      </c>
      <c r="J86" s="130">
        <v>2.960164</v>
      </c>
      <c r="K86" s="113"/>
      <c r="L86" s="8"/>
      <c r="M86" s="8">
        <v>0.03592085</v>
      </c>
      <c r="N86" s="113"/>
      <c r="O86" s="8"/>
      <c r="P86" s="50"/>
      <c r="Q86" s="185"/>
      <c r="R86" s="113"/>
      <c r="S86" s="8"/>
      <c r="T86" s="50">
        <v>0.0202642625</v>
      </c>
    </row>
    <row r="87" spans="1:20" s="17" customFormat="1" ht="12.75">
      <c r="A87" s="104">
        <v>4</v>
      </c>
      <c r="B87" s="17">
        <v>1168</v>
      </c>
      <c r="C87" s="17" t="s">
        <v>11</v>
      </c>
      <c r="D87" s="105">
        <v>36964</v>
      </c>
      <c r="E87" s="106">
        <v>0.42569444444444443</v>
      </c>
      <c r="F87" s="17" t="s">
        <v>57</v>
      </c>
      <c r="G87" s="17" t="s">
        <v>58</v>
      </c>
      <c r="H87" s="17">
        <v>5</v>
      </c>
      <c r="I87" s="17">
        <v>400</v>
      </c>
      <c r="J87" s="130">
        <v>3.7680160000000003</v>
      </c>
      <c r="K87" s="113"/>
      <c r="L87" s="8"/>
      <c r="M87" s="8">
        <v>0.023596025</v>
      </c>
      <c r="N87" s="113"/>
      <c r="O87" s="8"/>
      <c r="P87" s="50"/>
      <c r="Q87" s="185"/>
      <c r="R87" s="113"/>
      <c r="S87" s="8"/>
      <c r="T87" s="50">
        <v>0.0017320249999999999</v>
      </c>
    </row>
    <row r="88" spans="1:20" s="17" customFormat="1" ht="12.75">
      <c r="A88" s="104">
        <v>4</v>
      </c>
      <c r="B88" s="17">
        <v>1168</v>
      </c>
      <c r="C88" s="17" t="s">
        <v>11</v>
      </c>
      <c r="D88" s="105">
        <v>36964</v>
      </c>
      <c r="E88" s="106">
        <v>0.42569444444444443</v>
      </c>
      <c r="F88" s="17" t="s">
        <v>57</v>
      </c>
      <c r="G88" s="17" t="s">
        <v>58</v>
      </c>
      <c r="H88" s="17">
        <v>4</v>
      </c>
      <c r="I88" s="17">
        <v>500</v>
      </c>
      <c r="J88" s="130">
        <v>4.365124</v>
      </c>
      <c r="K88" s="113"/>
      <c r="L88" s="8"/>
      <c r="M88" s="8">
        <v>0.019920199999999996</v>
      </c>
      <c r="N88" s="113"/>
      <c r="O88" s="8"/>
      <c r="P88" s="50"/>
      <c r="Q88" s="185"/>
      <c r="R88" s="113"/>
      <c r="S88" s="8"/>
      <c r="T88" s="50">
        <v>0.004379487500000001</v>
      </c>
    </row>
    <row r="89" spans="1:20" s="17" customFormat="1" ht="12.75">
      <c r="A89" s="104">
        <v>4</v>
      </c>
      <c r="B89" s="17">
        <v>1168</v>
      </c>
      <c r="C89" s="17" t="s">
        <v>11</v>
      </c>
      <c r="D89" s="105">
        <v>36964</v>
      </c>
      <c r="E89" s="106">
        <v>0.42569444444444443</v>
      </c>
      <c r="F89" s="17" t="s">
        <v>57</v>
      </c>
      <c r="G89" s="17" t="s">
        <v>58</v>
      </c>
      <c r="H89" s="17">
        <v>3</v>
      </c>
      <c r="I89" s="17">
        <v>600</v>
      </c>
      <c r="J89" s="130">
        <v>5.348596</v>
      </c>
      <c r="K89" s="113"/>
      <c r="L89" s="8"/>
      <c r="M89" s="8">
        <v>0.017325499999999997</v>
      </c>
      <c r="N89" s="113"/>
      <c r="O89" s="8"/>
      <c r="P89" s="50"/>
      <c r="Q89" s="185"/>
      <c r="R89" s="113"/>
      <c r="S89" s="8"/>
      <c r="T89" s="50">
        <v>0.019087612499999997</v>
      </c>
    </row>
    <row r="90" spans="1:20" s="17" customFormat="1" ht="12.75">
      <c r="A90" s="104">
        <v>4</v>
      </c>
      <c r="B90" s="17">
        <v>1168</v>
      </c>
      <c r="C90" s="17" t="s">
        <v>11</v>
      </c>
      <c r="D90" s="105">
        <v>36964</v>
      </c>
      <c r="E90" s="106">
        <v>0.42569444444444443</v>
      </c>
      <c r="F90" s="17" t="s">
        <v>57</v>
      </c>
      <c r="G90" s="17" t="s">
        <v>58</v>
      </c>
      <c r="H90" s="17">
        <v>2</v>
      </c>
      <c r="I90" s="17">
        <v>800</v>
      </c>
      <c r="J90" s="130">
        <v>7.772152</v>
      </c>
      <c r="K90" s="113"/>
      <c r="L90" s="8"/>
      <c r="M90" s="8">
        <v>0.017325499999999997</v>
      </c>
      <c r="N90" s="113"/>
      <c r="O90" s="8"/>
      <c r="P90" s="50"/>
      <c r="Q90" s="185"/>
      <c r="R90" s="113"/>
      <c r="S90" s="8"/>
      <c r="T90" s="50">
        <v>0.011439387500000002</v>
      </c>
    </row>
    <row r="91" spans="1:20" s="98" customFormat="1" ht="12.75">
      <c r="A91" s="108">
        <v>4</v>
      </c>
      <c r="B91" s="98">
        <v>1168</v>
      </c>
      <c r="C91" s="98" t="s">
        <v>11</v>
      </c>
      <c r="D91" s="109">
        <v>36964</v>
      </c>
      <c r="E91" s="110">
        <v>0.42569444444444443</v>
      </c>
      <c r="F91" s="98" t="s">
        <v>57</v>
      </c>
      <c r="G91" s="98" t="s">
        <v>58</v>
      </c>
      <c r="H91" s="98">
        <v>1</v>
      </c>
      <c r="I91" s="98">
        <v>1000</v>
      </c>
      <c r="J91" s="131">
        <v>9.054178000000002</v>
      </c>
      <c r="K91" s="156"/>
      <c r="L91" s="58"/>
      <c r="M91" s="58">
        <v>0.012352324999999997</v>
      </c>
      <c r="N91" s="156"/>
      <c r="O91" s="58"/>
      <c r="P91" s="111"/>
      <c r="Q91" s="185"/>
      <c r="R91" s="156"/>
      <c r="S91" s="58"/>
      <c r="T91" s="111">
        <v>0.010851062500000001</v>
      </c>
    </row>
    <row r="92" spans="1:20" s="17" customFormat="1" ht="12.75">
      <c r="A92" s="104">
        <v>4</v>
      </c>
      <c r="B92" s="17">
        <v>1173</v>
      </c>
      <c r="C92" s="17" t="s">
        <v>15</v>
      </c>
      <c r="D92" s="105">
        <v>36965</v>
      </c>
      <c r="E92" s="106">
        <v>0.22152777777777777</v>
      </c>
      <c r="F92" s="17" t="s">
        <v>63</v>
      </c>
      <c r="G92" s="17" t="s">
        <v>64</v>
      </c>
      <c r="H92" s="17">
        <v>24</v>
      </c>
      <c r="I92" s="17">
        <v>10</v>
      </c>
      <c r="J92" s="130">
        <v>2.6440479999999997</v>
      </c>
      <c r="K92" s="113">
        <v>0.0673421875</v>
      </c>
      <c r="L92" s="8">
        <v>0.021779374999999997</v>
      </c>
      <c r="M92" s="8">
        <v>0.0891215625</v>
      </c>
      <c r="N92" s="113"/>
      <c r="O92" s="8"/>
      <c r="P92" s="50"/>
      <c r="Q92" s="185"/>
      <c r="R92" s="113">
        <v>0.01190912</v>
      </c>
      <c r="S92" s="8">
        <v>0.00503792</v>
      </c>
      <c r="T92" s="50">
        <v>0.01694704</v>
      </c>
    </row>
    <row r="93" spans="1:20" s="17" customFormat="1" ht="12.75">
      <c r="A93" s="104">
        <v>4</v>
      </c>
      <c r="B93" s="17">
        <v>1173</v>
      </c>
      <c r="C93" s="17" t="s">
        <v>15</v>
      </c>
      <c r="D93" s="105">
        <v>36965</v>
      </c>
      <c r="E93" s="106">
        <v>0.22152777777777777</v>
      </c>
      <c r="F93" s="17" t="s">
        <v>63</v>
      </c>
      <c r="G93" s="17" t="s">
        <v>64</v>
      </c>
      <c r="H93" s="17">
        <v>21</v>
      </c>
      <c r="I93" s="17">
        <v>20</v>
      </c>
      <c r="J93" s="130">
        <v>2.4333039999999997</v>
      </c>
      <c r="K93" s="113">
        <v>0.06950156249999999</v>
      </c>
      <c r="L93" s="8">
        <v>0.034087812499999995</v>
      </c>
      <c r="M93" s="8">
        <v>0.10358937499999998</v>
      </c>
      <c r="N93" s="113"/>
      <c r="O93" s="8"/>
      <c r="P93" s="50"/>
      <c r="Q93" s="185"/>
      <c r="R93" s="113">
        <v>0.042829519999999996</v>
      </c>
      <c r="S93" s="8">
        <v>0.00595408</v>
      </c>
      <c r="T93" s="50">
        <v>0.048783599999999996</v>
      </c>
    </row>
    <row r="94" spans="1:20" s="17" customFormat="1" ht="12.75">
      <c r="A94" s="104">
        <v>4</v>
      </c>
      <c r="B94" s="17">
        <v>1173</v>
      </c>
      <c r="C94" s="17" t="s">
        <v>15</v>
      </c>
      <c r="D94" s="105">
        <v>36965</v>
      </c>
      <c r="E94" s="106">
        <v>0.22152777777777777</v>
      </c>
      <c r="F94" s="17" t="s">
        <v>63</v>
      </c>
      <c r="G94" s="17" t="s">
        <v>64</v>
      </c>
      <c r="H94" s="17">
        <v>19</v>
      </c>
      <c r="I94" s="17">
        <v>30</v>
      </c>
      <c r="J94" s="130">
        <v>2.4333039999999997</v>
      </c>
      <c r="K94" s="113">
        <v>0.064966875</v>
      </c>
      <c r="L94" s="8">
        <v>0.03948625</v>
      </c>
      <c r="M94" s="8">
        <v>0.104453125</v>
      </c>
      <c r="N94" s="113"/>
      <c r="O94" s="8"/>
      <c r="P94" s="50"/>
      <c r="Q94" s="185"/>
      <c r="R94" s="113">
        <v>0.012596240000000002</v>
      </c>
      <c r="S94" s="8">
        <v>0.00709928</v>
      </c>
      <c r="T94" s="50">
        <v>0.01969552</v>
      </c>
    </row>
    <row r="95" spans="1:20" s="17" customFormat="1" ht="12.75">
      <c r="A95" s="104">
        <v>4</v>
      </c>
      <c r="B95" s="17">
        <v>1173</v>
      </c>
      <c r="C95" s="17" t="s">
        <v>15</v>
      </c>
      <c r="D95" s="105">
        <v>36965</v>
      </c>
      <c r="E95" s="106">
        <v>0.22152777777777777</v>
      </c>
      <c r="F95" s="17" t="s">
        <v>63</v>
      </c>
      <c r="G95" s="17" t="s">
        <v>64</v>
      </c>
      <c r="H95" s="17">
        <v>13</v>
      </c>
      <c r="I95" s="17">
        <v>40</v>
      </c>
      <c r="J95" s="130">
        <v>2.380618</v>
      </c>
      <c r="K95" s="113">
        <v>0.07187687499999999</v>
      </c>
      <c r="L95" s="8">
        <v>0.029121249999999998</v>
      </c>
      <c r="M95" s="8">
        <v>0.100998125</v>
      </c>
      <c r="N95" s="113"/>
      <c r="O95" s="8"/>
      <c r="P95" s="50"/>
      <c r="Q95" s="185"/>
      <c r="R95" s="113">
        <v>0.012596240000000002</v>
      </c>
      <c r="S95" s="8">
        <v>0.006412159999999999</v>
      </c>
      <c r="T95" s="50">
        <v>0.0190084</v>
      </c>
    </row>
    <row r="96" spans="1:20" s="17" customFormat="1" ht="12.75">
      <c r="A96" s="104">
        <v>4</v>
      </c>
      <c r="B96" s="17">
        <v>1173</v>
      </c>
      <c r="C96" s="17" t="s">
        <v>15</v>
      </c>
      <c r="D96" s="105">
        <v>36965</v>
      </c>
      <c r="E96" s="106">
        <v>0.22152777777777777</v>
      </c>
      <c r="F96" s="17" t="s">
        <v>63</v>
      </c>
      <c r="G96" s="17" t="s">
        <v>64</v>
      </c>
      <c r="H96" s="17">
        <v>10</v>
      </c>
      <c r="I96" s="17">
        <v>50</v>
      </c>
      <c r="J96" s="130">
        <v>2.275246</v>
      </c>
      <c r="K96" s="113">
        <v>0.06237562499999999</v>
      </c>
      <c r="L96" s="8">
        <v>0.0317125</v>
      </c>
      <c r="M96" s="8">
        <v>0.094088125</v>
      </c>
      <c r="N96" s="113"/>
      <c r="O96" s="8"/>
      <c r="P96" s="50"/>
      <c r="Q96" s="185"/>
      <c r="R96" s="113">
        <v>0.010076800000000002</v>
      </c>
      <c r="S96" s="8">
        <v>0.004579839999999999</v>
      </c>
      <c r="T96" s="50">
        <v>0.014656640000000002</v>
      </c>
    </row>
    <row r="97" spans="1:20" s="17" customFormat="1" ht="12.75">
      <c r="A97" s="104">
        <v>4</v>
      </c>
      <c r="B97" s="17">
        <v>1173</v>
      </c>
      <c r="C97" s="17" t="s">
        <v>15</v>
      </c>
      <c r="D97" s="105">
        <v>36965</v>
      </c>
      <c r="E97" s="106">
        <v>0.22152777777777777</v>
      </c>
      <c r="F97" s="17" t="s">
        <v>63</v>
      </c>
      <c r="G97" s="17" t="s">
        <v>64</v>
      </c>
      <c r="H97" s="17">
        <v>7</v>
      </c>
      <c r="I97" s="17">
        <v>60</v>
      </c>
      <c r="J97" s="130">
        <v>2.2378720000000003</v>
      </c>
      <c r="K97" s="113">
        <v>0.05370099999999999</v>
      </c>
      <c r="L97" s="8">
        <v>0.017244687499999994</v>
      </c>
      <c r="M97" s="8">
        <v>0.0709456875</v>
      </c>
      <c r="N97" s="113"/>
      <c r="O97" s="8"/>
      <c r="P97" s="50"/>
      <c r="Q97" s="185"/>
      <c r="R97" s="113">
        <v>0.00389272</v>
      </c>
      <c r="S97" s="8">
        <v>0.00687024</v>
      </c>
      <c r="T97" s="50">
        <v>0.01076296</v>
      </c>
    </row>
    <row r="98" spans="1:20" s="17" customFormat="1" ht="12.75">
      <c r="A98" s="104">
        <v>4</v>
      </c>
      <c r="B98" s="17">
        <v>1173</v>
      </c>
      <c r="C98" s="17" t="s">
        <v>15</v>
      </c>
      <c r="D98" s="105">
        <v>36965</v>
      </c>
      <c r="E98" s="106">
        <v>0.22152777777777777</v>
      </c>
      <c r="F98" s="17" t="s">
        <v>63</v>
      </c>
      <c r="G98" s="17" t="s">
        <v>64</v>
      </c>
      <c r="H98" s="17">
        <v>5</v>
      </c>
      <c r="I98" s="17">
        <v>80</v>
      </c>
      <c r="J98" s="130">
        <v>2.325227</v>
      </c>
      <c r="K98" s="113">
        <v>0.04510062499999999</v>
      </c>
      <c r="L98" s="8">
        <v>0.0271778125</v>
      </c>
      <c r="M98" s="8">
        <v>0.07227843749999999</v>
      </c>
      <c r="N98" s="113"/>
      <c r="O98" s="8"/>
      <c r="P98" s="50"/>
      <c r="Q98" s="185"/>
      <c r="R98" s="113">
        <v>0.010305840000000002</v>
      </c>
      <c r="S98" s="8">
        <v>0.005496</v>
      </c>
      <c r="T98" s="50">
        <v>0.01580184</v>
      </c>
    </row>
    <row r="99" spans="1:20" s="18" customFormat="1" ht="13.5" thickBot="1">
      <c r="A99" s="114">
        <v>4</v>
      </c>
      <c r="B99" s="18">
        <v>1173</v>
      </c>
      <c r="C99" s="18" t="s">
        <v>15</v>
      </c>
      <c r="D99" s="115">
        <v>36965</v>
      </c>
      <c r="E99" s="116">
        <v>0.22152777777777777</v>
      </c>
      <c r="F99" s="18" t="s">
        <v>63</v>
      </c>
      <c r="G99" s="18" t="s">
        <v>64</v>
      </c>
      <c r="H99" s="18">
        <v>1</v>
      </c>
      <c r="I99" s="18">
        <v>100</v>
      </c>
      <c r="J99" s="139">
        <v>3.2686610000000003</v>
      </c>
      <c r="K99" s="117">
        <v>0.03603125</v>
      </c>
      <c r="L99" s="19">
        <v>0.018972187499999994</v>
      </c>
      <c r="M99" s="19">
        <v>0.055003437499999995</v>
      </c>
      <c r="N99" s="117"/>
      <c r="O99" s="19"/>
      <c r="P99" s="52"/>
      <c r="Q99" s="185"/>
      <c r="R99" s="117">
        <v>0.010305840000000002</v>
      </c>
      <c r="S99" s="19">
        <v>0.0032055999999999994</v>
      </c>
      <c r="T99" s="52">
        <v>0.013511440000000001</v>
      </c>
    </row>
    <row r="100" spans="1:20" s="16" customFormat="1" ht="12.75">
      <c r="A100" s="101">
        <v>5</v>
      </c>
      <c r="B100" s="16">
        <v>1185</v>
      </c>
      <c r="C100" s="16" t="s">
        <v>11</v>
      </c>
      <c r="D100" s="102">
        <v>36967</v>
      </c>
      <c r="E100" s="103">
        <v>0.32916666666666666</v>
      </c>
      <c r="F100" s="16" t="s">
        <v>66</v>
      </c>
      <c r="G100" s="16" t="s">
        <v>67</v>
      </c>
      <c r="H100" s="16">
        <v>24</v>
      </c>
      <c r="I100" s="16">
        <v>10</v>
      </c>
      <c r="J100" s="133">
        <v>2.412582</v>
      </c>
      <c r="K100" s="155"/>
      <c r="L100" s="12"/>
      <c r="M100" s="12">
        <v>0.12478932499999998</v>
      </c>
      <c r="N100" s="155"/>
      <c r="O100" s="12"/>
      <c r="P100" s="70"/>
      <c r="Q100" s="185"/>
      <c r="R100" s="155"/>
      <c r="S100" s="12"/>
      <c r="T100" s="70">
        <v>0.00938025</v>
      </c>
    </row>
    <row r="101" spans="1:20" s="17" customFormat="1" ht="12.75">
      <c r="A101" s="104">
        <v>5</v>
      </c>
      <c r="B101" s="17">
        <v>1185</v>
      </c>
      <c r="C101" s="17" t="s">
        <v>11</v>
      </c>
      <c r="D101" s="105">
        <v>36967</v>
      </c>
      <c r="E101" s="106">
        <v>0.32916666666666666</v>
      </c>
      <c r="F101" s="17" t="s">
        <v>66</v>
      </c>
      <c r="G101" s="17" t="s">
        <v>67</v>
      </c>
      <c r="H101" s="17">
        <v>20</v>
      </c>
      <c r="I101" s="17">
        <v>20</v>
      </c>
      <c r="J101" s="130">
        <v>2.325227</v>
      </c>
      <c r="K101" s="113"/>
      <c r="L101" s="8"/>
      <c r="M101" s="8">
        <v>0.12327574999999998</v>
      </c>
      <c r="N101" s="113"/>
      <c r="O101" s="8"/>
      <c r="P101" s="50"/>
      <c r="Q101" s="185"/>
      <c r="R101" s="113"/>
      <c r="S101" s="8"/>
      <c r="T101" s="50">
        <v>0.019381775</v>
      </c>
    </row>
    <row r="102" spans="1:20" s="17" customFormat="1" ht="12.75">
      <c r="A102" s="104">
        <v>5</v>
      </c>
      <c r="B102" s="17">
        <v>1185</v>
      </c>
      <c r="C102" s="17" t="s">
        <v>11</v>
      </c>
      <c r="D102" s="105">
        <v>36967</v>
      </c>
      <c r="E102" s="106">
        <v>0.32916666666666666</v>
      </c>
      <c r="F102" s="17" t="s">
        <v>66</v>
      </c>
      <c r="G102" s="17" t="s">
        <v>67</v>
      </c>
      <c r="H102" s="17">
        <v>19</v>
      </c>
      <c r="I102" s="17">
        <v>30</v>
      </c>
      <c r="J102" s="130">
        <v>2.534879</v>
      </c>
      <c r="K102" s="113"/>
      <c r="L102" s="8"/>
      <c r="M102" s="8">
        <v>0.12305952499999996</v>
      </c>
      <c r="N102" s="113"/>
      <c r="O102" s="8"/>
      <c r="P102" s="50"/>
      <c r="Q102" s="185"/>
      <c r="R102" s="113"/>
      <c r="S102" s="8"/>
      <c r="T102" s="50">
        <v>0.0155576625</v>
      </c>
    </row>
    <row r="103" spans="1:20" s="17" customFormat="1" ht="12.75">
      <c r="A103" s="104">
        <v>5</v>
      </c>
      <c r="B103" s="17">
        <v>1185</v>
      </c>
      <c r="C103" s="17" t="s">
        <v>11</v>
      </c>
      <c r="D103" s="105">
        <v>36967</v>
      </c>
      <c r="E103" s="106">
        <v>0.32916666666666666</v>
      </c>
      <c r="F103" s="17" t="s">
        <v>66</v>
      </c>
      <c r="G103" s="17" t="s">
        <v>67</v>
      </c>
      <c r="H103" s="17">
        <v>17</v>
      </c>
      <c r="I103" s="17">
        <v>40</v>
      </c>
      <c r="J103" s="130">
        <v>2.6921180000000002</v>
      </c>
      <c r="K103" s="113"/>
      <c r="L103" s="8"/>
      <c r="M103" s="8">
        <v>0.10684265</v>
      </c>
      <c r="N103" s="113"/>
      <c r="O103" s="8"/>
      <c r="P103" s="50"/>
      <c r="Q103" s="185"/>
      <c r="R103" s="113"/>
      <c r="S103" s="8"/>
      <c r="T103" s="50">
        <v>0.008791925000000003</v>
      </c>
    </row>
    <row r="104" spans="1:20" s="17" customFormat="1" ht="12.75">
      <c r="A104" s="104">
        <v>5</v>
      </c>
      <c r="B104" s="17">
        <v>1185</v>
      </c>
      <c r="C104" s="17" t="s">
        <v>11</v>
      </c>
      <c r="D104" s="105">
        <v>36967</v>
      </c>
      <c r="E104" s="106">
        <v>0.32916666666666666</v>
      </c>
      <c r="F104" s="17" t="s">
        <v>66</v>
      </c>
      <c r="G104" s="17" t="s">
        <v>67</v>
      </c>
      <c r="H104" s="17">
        <v>11</v>
      </c>
      <c r="I104" s="17">
        <v>50</v>
      </c>
      <c r="J104" s="130">
        <v>2.657176</v>
      </c>
      <c r="K104" s="113"/>
      <c r="L104" s="8"/>
      <c r="M104" s="8">
        <v>0.10295059999999998</v>
      </c>
      <c r="N104" s="113"/>
      <c r="O104" s="8"/>
      <c r="P104" s="50"/>
      <c r="Q104" s="185"/>
      <c r="R104" s="113"/>
      <c r="S104" s="8"/>
      <c r="T104" s="50">
        <v>0.0096744125</v>
      </c>
    </row>
    <row r="105" spans="1:20" s="17" customFormat="1" ht="12.75">
      <c r="A105" s="104">
        <v>5</v>
      </c>
      <c r="B105" s="17">
        <v>1185</v>
      </c>
      <c r="C105" s="17" t="s">
        <v>11</v>
      </c>
      <c r="D105" s="105">
        <v>36967</v>
      </c>
      <c r="E105" s="106">
        <v>0.32916666666666666</v>
      </c>
      <c r="F105" s="17" t="s">
        <v>66</v>
      </c>
      <c r="G105" s="17" t="s">
        <v>67</v>
      </c>
      <c r="H105" s="17">
        <v>10</v>
      </c>
      <c r="I105" s="17">
        <v>60</v>
      </c>
      <c r="J105" s="130">
        <v>2.37764</v>
      </c>
      <c r="K105" s="113"/>
      <c r="L105" s="8"/>
      <c r="M105" s="8">
        <v>0.09084199999999999</v>
      </c>
      <c r="N105" s="113"/>
      <c r="O105" s="8"/>
      <c r="P105" s="50"/>
      <c r="Q105" s="185"/>
      <c r="R105" s="113"/>
      <c r="S105" s="8"/>
      <c r="T105" s="50">
        <v>0.0255591875</v>
      </c>
    </row>
    <row r="106" spans="1:20" s="17" customFormat="1" ht="12.75">
      <c r="A106" s="104">
        <v>5</v>
      </c>
      <c r="B106" s="17">
        <v>1185</v>
      </c>
      <c r="C106" s="17" t="s">
        <v>11</v>
      </c>
      <c r="D106" s="105">
        <v>36967</v>
      </c>
      <c r="E106" s="106">
        <v>0.32916666666666666</v>
      </c>
      <c r="F106" s="17" t="s">
        <v>66</v>
      </c>
      <c r="G106" s="17" t="s">
        <v>67</v>
      </c>
      <c r="H106" s="17">
        <v>9</v>
      </c>
      <c r="I106" s="17">
        <v>80</v>
      </c>
      <c r="J106" s="130">
        <v>2.884299</v>
      </c>
      <c r="K106" s="113"/>
      <c r="L106" s="8"/>
      <c r="M106" s="8">
        <v>0.0484619</v>
      </c>
      <c r="N106" s="113"/>
      <c r="O106" s="8"/>
      <c r="P106" s="50"/>
      <c r="Q106" s="185"/>
      <c r="R106" s="113"/>
      <c r="S106" s="8"/>
      <c r="T106" s="50">
        <v>0.0055561375</v>
      </c>
    </row>
    <row r="107" spans="1:20" s="17" customFormat="1" ht="12.75">
      <c r="A107" s="104">
        <v>5</v>
      </c>
      <c r="B107" s="17">
        <v>1185</v>
      </c>
      <c r="C107" s="17" t="s">
        <v>11</v>
      </c>
      <c r="D107" s="105">
        <v>36967</v>
      </c>
      <c r="E107" s="106">
        <v>0.32916666666666666</v>
      </c>
      <c r="F107" s="17" t="s">
        <v>66</v>
      </c>
      <c r="G107" s="17" t="s">
        <v>67</v>
      </c>
      <c r="H107" s="17">
        <v>7</v>
      </c>
      <c r="I107" s="17">
        <v>100</v>
      </c>
      <c r="J107" s="130">
        <v>2.482466</v>
      </c>
      <c r="K107" s="113"/>
      <c r="L107" s="8"/>
      <c r="M107" s="8">
        <v>0.045218524999999996</v>
      </c>
      <c r="N107" s="113"/>
      <c r="O107" s="8"/>
      <c r="P107" s="50"/>
      <c r="Q107" s="185"/>
      <c r="R107" s="113"/>
      <c r="S107" s="8"/>
      <c r="T107" s="50">
        <v>0.007321112500000002</v>
      </c>
    </row>
    <row r="108" spans="1:20" s="17" customFormat="1" ht="12.75">
      <c r="A108" s="104">
        <v>5</v>
      </c>
      <c r="B108" s="17">
        <v>1185</v>
      </c>
      <c r="C108" s="17" t="s">
        <v>11</v>
      </c>
      <c r="D108" s="105">
        <v>36967</v>
      </c>
      <c r="E108" s="106">
        <v>0.32916666666666666</v>
      </c>
      <c r="F108" s="17" t="s">
        <v>66</v>
      </c>
      <c r="G108" s="17" t="s">
        <v>67</v>
      </c>
      <c r="H108" s="17">
        <v>6</v>
      </c>
      <c r="I108" s="17">
        <v>200</v>
      </c>
      <c r="J108" s="130">
        <v>2.674647</v>
      </c>
      <c r="K108" s="113"/>
      <c r="L108" s="8"/>
      <c r="M108" s="8">
        <v>0.04024534999999999</v>
      </c>
      <c r="N108" s="113"/>
      <c r="O108" s="8"/>
      <c r="P108" s="50"/>
      <c r="Q108" s="185"/>
      <c r="R108" s="113"/>
      <c r="S108" s="8"/>
      <c r="T108" s="50">
        <v>0.010556900000000001</v>
      </c>
    </row>
    <row r="109" spans="1:20" s="17" customFormat="1" ht="12.75">
      <c r="A109" s="104">
        <v>5</v>
      </c>
      <c r="B109" s="17">
        <v>1185</v>
      </c>
      <c r="C109" s="17" t="s">
        <v>11</v>
      </c>
      <c r="D109" s="105">
        <v>36967</v>
      </c>
      <c r="E109" s="106">
        <v>0.32916666666666666</v>
      </c>
      <c r="F109" s="17" t="s">
        <v>66</v>
      </c>
      <c r="G109" s="17" t="s">
        <v>67</v>
      </c>
      <c r="H109" s="17">
        <v>5</v>
      </c>
      <c r="I109" s="17">
        <v>300</v>
      </c>
      <c r="J109" s="130">
        <v>3.8452040000000003</v>
      </c>
      <c r="K109" s="113"/>
      <c r="L109" s="8"/>
      <c r="M109" s="8">
        <v>0.02554205</v>
      </c>
      <c r="N109" s="113"/>
      <c r="O109" s="8"/>
      <c r="P109" s="50"/>
      <c r="Q109" s="185"/>
      <c r="R109" s="113"/>
      <c r="S109" s="8"/>
      <c r="T109" s="50">
        <v>0.005850299999999999</v>
      </c>
    </row>
    <row r="110" spans="1:20" s="17" customFormat="1" ht="12.75">
      <c r="A110" s="104">
        <v>5</v>
      </c>
      <c r="B110" s="17">
        <v>1185</v>
      </c>
      <c r="C110" s="17" t="s">
        <v>11</v>
      </c>
      <c r="D110" s="105">
        <v>36967</v>
      </c>
      <c r="E110" s="106">
        <v>0.32916666666666666</v>
      </c>
      <c r="F110" s="17" t="s">
        <v>66</v>
      </c>
      <c r="G110" s="17" t="s">
        <v>67</v>
      </c>
      <c r="H110" s="17">
        <v>4</v>
      </c>
      <c r="I110" s="17">
        <v>400</v>
      </c>
      <c r="J110" s="130">
        <v>4.736224999999999</v>
      </c>
      <c r="K110" s="113"/>
      <c r="L110" s="8"/>
      <c r="M110" s="8">
        <v>0.02035265</v>
      </c>
      <c r="N110" s="113"/>
      <c r="O110" s="8"/>
      <c r="P110" s="50"/>
      <c r="Q110" s="185"/>
      <c r="R110" s="113"/>
      <c r="S110" s="8"/>
      <c r="T110" s="50">
        <v>0.0023203500000000005</v>
      </c>
    </row>
    <row r="111" spans="1:20" s="17" customFormat="1" ht="12.75">
      <c r="A111" s="104">
        <v>5</v>
      </c>
      <c r="B111" s="17">
        <v>1185</v>
      </c>
      <c r="C111" s="17" t="s">
        <v>11</v>
      </c>
      <c r="D111" s="105">
        <v>36967</v>
      </c>
      <c r="E111" s="106">
        <v>0.32916666666666666</v>
      </c>
      <c r="F111" s="17" t="s">
        <v>66</v>
      </c>
      <c r="G111" s="17" t="s">
        <v>67</v>
      </c>
      <c r="H111" s="17">
        <v>2</v>
      </c>
      <c r="I111" s="17">
        <v>600</v>
      </c>
      <c r="J111" s="130">
        <v>6.867687000000001</v>
      </c>
      <c r="K111" s="113"/>
      <c r="L111" s="8"/>
      <c r="M111" s="8">
        <v>0.015811924999999994</v>
      </c>
      <c r="N111" s="113"/>
      <c r="O111" s="8"/>
      <c r="P111" s="50"/>
      <c r="Q111" s="185"/>
      <c r="R111" s="113"/>
      <c r="S111" s="8"/>
      <c r="T111" s="50">
        <v>0.013204362500000002</v>
      </c>
    </row>
    <row r="112" spans="1:20" s="98" customFormat="1" ht="12.75">
      <c r="A112" s="108">
        <v>5</v>
      </c>
      <c r="B112" s="98">
        <v>1185</v>
      </c>
      <c r="C112" s="98" t="s">
        <v>11</v>
      </c>
      <c r="D112" s="109">
        <v>36967</v>
      </c>
      <c r="E112" s="110">
        <v>0.32916666666666666</v>
      </c>
      <c r="F112" s="98" t="s">
        <v>66</v>
      </c>
      <c r="G112" s="98" t="s">
        <v>67</v>
      </c>
      <c r="H112" s="98">
        <v>1</v>
      </c>
      <c r="I112" s="98">
        <v>1000</v>
      </c>
      <c r="J112" s="131">
        <v>10.222119</v>
      </c>
      <c r="K112" s="156"/>
      <c r="L112" s="58"/>
      <c r="M112" s="58">
        <v>0.012136099999999997</v>
      </c>
      <c r="N112" s="156"/>
      <c r="O112" s="58"/>
      <c r="P112" s="111"/>
      <c r="Q112" s="185"/>
      <c r="R112" s="156"/>
      <c r="S112" s="58"/>
      <c r="T112" s="111">
        <v>0.006438625</v>
      </c>
    </row>
    <row r="113" spans="1:20" s="17" customFormat="1" ht="12.75">
      <c r="A113" s="104">
        <v>5</v>
      </c>
      <c r="B113" s="17">
        <v>1184</v>
      </c>
      <c r="C113" s="17" t="s">
        <v>15</v>
      </c>
      <c r="D113" s="105">
        <v>36967</v>
      </c>
      <c r="E113" s="106">
        <v>0.24375</v>
      </c>
      <c r="F113" s="17" t="s">
        <v>66</v>
      </c>
      <c r="G113" s="17" t="s">
        <v>67</v>
      </c>
      <c r="H113" s="17">
        <v>24</v>
      </c>
      <c r="I113" s="17">
        <v>10</v>
      </c>
      <c r="J113" s="130">
        <v>2.307756</v>
      </c>
      <c r="K113" s="113">
        <v>0.07058125</v>
      </c>
      <c r="L113" s="8">
        <v>0.03819062499999999</v>
      </c>
      <c r="M113" s="8">
        <v>0.10877187499999999</v>
      </c>
      <c r="N113" s="113">
        <v>0.01770258517573181</v>
      </c>
      <c r="O113" s="51">
        <v>0.005566138223909601</v>
      </c>
      <c r="P113" s="80">
        <v>0.023268723399641412</v>
      </c>
      <c r="Q113" s="185">
        <f aca="true" t="shared" si="4" ref="Q113:Q120">P113/M113</f>
        <v>0.21392224230428514</v>
      </c>
      <c r="R113" s="113">
        <v>0.010305840000000002</v>
      </c>
      <c r="S113" s="8">
        <v>0.005496</v>
      </c>
      <c r="T113" s="50">
        <v>0.01580184</v>
      </c>
    </row>
    <row r="114" spans="1:20" s="17" customFormat="1" ht="12.75">
      <c r="A114" s="104">
        <v>5</v>
      </c>
      <c r="B114" s="17">
        <v>1184</v>
      </c>
      <c r="C114" s="17" t="s">
        <v>15</v>
      </c>
      <c r="D114" s="105">
        <v>36967</v>
      </c>
      <c r="E114" s="106">
        <v>0.24375</v>
      </c>
      <c r="F114" s="17" t="s">
        <v>66</v>
      </c>
      <c r="G114" s="17" t="s">
        <v>67</v>
      </c>
      <c r="H114" s="17">
        <v>21</v>
      </c>
      <c r="I114" s="17">
        <v>20</v>
      </c>
      <c r="J114" s="130">
        <v>2.395111</v>
      </c>
      <c r="K114" s="113">
        <v>0.07338843749999997</v>
      </c>
      <c r="L114" s="8">
        <v>0.0466121875</v>
      </c>
      <c r="M114" s="8">
        <v>0.12000062499999997</v>
      </c>
      <c r="N114" s="113">
        <v>0.01763174154741825</v>
      </c>
      <c r="O114" s="51">
        <v>0.004422891059960832</v>
      </c>
      <c r="P114" s="80">
        <v>0.022054632607379082</v>
      </c>
      <c r="Q114" s="185">
        <f t="shared" si="4"/>
        <v>0.18378764783415993</v>
      </c>
      <c r="R114" s="113">
        <v>0.01053488</v>
      </c>
      <c r="S114" s="8">
        <v>0.0123672</v>
      </c>
      <c r="T114" s="50">
        <v>0.02290208</v>
      </c>
    </row>
    <row r="115" spans="1:20" s="17" customFormat="1" ht="12.75">
      <c r="A115" s="104">
        <v>5</v>
      </c>
      <c r="B115" s="17">
        <v>1184</v>
      </c>
      <c r="C115" s="17" t="s">
        <v>15</v>
      </c>
      <c r="D115" s="105">
        <v>36967</v>
      </c>
      <c r="E115" s="106">
        <v>0.24375</v>
      </c>
      <c r="F115" s="17" t="s">
        <v>66</v>
      </c>
      <c r="G115" s="17" t="s">
        <v>67</v>
      </c>
      <c r="H115" s="17">
        <v>19</v>
      </c>
      <c r="I115" s="17">
        <v>30</v>
      </c>
      <c r="J115" s="130">
        <v>2.534879</v>
      </c>
      <c r="K115" s="113">
        <v>0.07554781249999999</v>
      </c>
      <c r="L115" s="8">
        <v>0.045964374999999995</v>
      </c>
      <c r="M115" s="8">
        <v>0.12151218749999998</v>
      </c>
      <c r="N115" s="113">
        <v>0.012070740184631445</v>
      </c>
      <c r="O115" s="51">
        <v>0.0031510006745639257</v>
      </c>
      <c r="P115" s="80">
        <v>0.015221740859195372</v>
      </c>
      <c r="Q115" s="185">
        <f t="shared" si="4"/>
        <v>0.12526925218258764</v>
      </c>
      <c r="R115" s="113">
        <v>0.027483839999999995</v>
      </c>
      <c r="S115" s="8">
        <v>0.010305840000000002</v>
      </c>
      <c r="T115" s="50">
        <v>0.03778968</v>
      </c>
    </row>
    <row r="116" spans="1:20" s="17" customFormat="1" ht="12.75">
      <c r="A116" s="104">
        <v>5</v>
      </c>
      <c r="B116" s="17">
        <v>1184</v>
      </c>
      <c r="C116" s="17" t="s">
        <v>15</v>
      </c>
      <c r="D116" s="105">
        <v>36967</v>
      </c>
      <c r="E116" s="106">
        <v>0.24375</v>
      </c>
      <c r="F116" s="17" t="s">
        <v>66</v>
      </c>
      <c r="G116" s="17" t="s">
        <v>67</v>
      </c>
      <c r="H116" s="17">
        <v>13</v>
      </c>
      <c r="I116" s="17">
        <v>40</v>
      </c>
      <c r="J116" s="130">
        <v>2.499937</v>
      </c>
      <c r="K116" s="113">
        <v>0.07252468749999999</v>
      </c>
      <c r="L116" s="8">
        <v>0.0185403125</v>
      </c>
      <c r="M116" s="8">
        <v>0.091065</v>
      </c>
      <c r="N116" s="113">
        <v>0.007599481127833703</v>
      </c>
      <c r="O116" s="51">
        <v>0.002719356127019724</v>
      </c>
      <c r="P116" s="80">
        <v>0.010318837254853427</v>
      </c>
      <c r="Q116" s="185">
        <f t="shared" si="4"/>
        <v>0.11331287821724513</v>
      </c>
      <c r="R116" s="113">
        <v>0.016031840000000002</v>
      </c>
      <c r="S116" s="8">
        <v>0.00343464</v>
      </c>
      <c r="T116" s="50">
        <v>0.01946648</v>
      </c>
    </row>
    <row r="117" spans="1:20" s="17" customFormat="1" ht="12.75">
      <c r="A117" s="104">
        <v>5</v>
      </c>
      <c r="B117" s="17">
        <v>1184</v>
      </c>
      <c r="C117" s="17" t="s">
        <v>15</v>
      </c>
      <c r="D117" s="105">
        <v>36967</v>
      </c>
      <c r="E117" s="106">
        <v>0.24375</v>
      </c>
      <c r="F117" s="17" t="s">
        <v>66</v>
      </c>
      <c r="G117" s="17" t="s">
        <v>67</v>
      </c>
      <c r="H117" s="17">
        <v>10</v>
      </c>
      <c r="I117" s="17">
        <v>50</v>
      </c>
      <c r="J117" s="130">
        <v>2.482466</v>
      </c>
      <c r="K117" s="113">
        <v>0.077923125</v>
      </c>
      <c r="L117" s="8">
        <v>0.034303749999999994</v>
      </c>
      <c r="M117" s="8">
        <v>0.11222687499999999</v>
      </c>
      <c r="N117" s="113">
        <v>0.00941249620821436</v>
      </c>
      <c r="O117" s="51">
        <v>0.002799033336315824</v>
      </c>
      <c r="P117" s="80">
        <v>0.012211529544530184</v>
      </c>
      <c r="Q117" s="185">
        <f t="shared" si="4"/>
        <v>0.10881109845150892</v>
      </c>
      <c r="R117" s="113">
        <v>0.011222000000000001</v>
      </c>
      <c r="S117" s="8">
        <v>0.014657600000000002</v>
      </c>
      <c r="T117" s="50">
        <v>0.025879600000000003</v>
      </c>
    </row>
    <row r="118" spans="1:20" s="17" customFormat="1" ht="12.75">
      <c r="A118" s="104">
        <v>5</v>
      </c>
      <c r="B118" s="17">
        <v>1184</v>
      </c>
      <c r="C118" s="17" t="s">
        <v>15</v>
      </c>
      <c r="D118" s="105">
        <v>36967</v>
      </c>
      <c r="E118" s="106">
        <v>0.24375</v>
      </c>
      <c r="F118" s="17" t="s">
        <v>66</v>
      </c>
      <c r="G118" s="17" t="s">
        <v>67</v>
      </c>
      <c r="H118" s="17">
        <v>7</v>
      </c>
      <c r="I118" s="17">
        <v>60</v>
      </c>
      <c r="J118" s="130">
        <v>2.342698</v>
      </c>
      <c r="K118" s="113">
        <v>0.053306249999999986</v>
      </c>
      <c r="L118" s="8">
        <v>0.028041562500000002</v>
      </c>
      <c r="M118" s="8">
        <v>0.08134781249999999</v>
      </c>
      <c r="N118" s="113">
        <v>0.002772625171882876</v>
      </c>
      <c r="O118" s="51">
        <v>0.0013984689572667751</v>
      </c>
      <c r="P118" s="80">
        <v>0.004171094129149651</v>
      </c>
      <c r="Q118" s="185">
        <f t="shared" si="4"/>
        <v>0.05127481613779906</v>
      </c>
      <c r="R118" s="113">
        <v>0.02908712</v>
      </c>
      <c r="S118" s="8">
        <v>0.0089316</v>
      </c>
      <c r="T118" s="50">
        <v>0.03801872</v>
      </c>
    </row>
    <row r="119" spans="1:20" s="17" customFormat="1" ht="12.75">
      <c r="A119" s="104">
        <v>5</v>
      </c>
      <c r="B119" s="17">
        <v>1184</v>
      </c>
      <c r="C119" s="17" t="s">
        <v>15</v>
      </c>
      <c r="D119" s="105">
        <v>36967</v>
      </c>
      <c r="E119" s="106">
        <v>0.24375</v>
      </c>
      <c r="F119" s="17" t="s">
        <v>66</v>
      </c>
      <c r="G119" s="17" t="s">
        <v>67</v>
      </c>
      <c r="H119" s="17">
        <v>5</v>
      </c>
      <c r="I119" s="17">
        <v>80</v>
      </c>
      <c r="J119" s="130">
        <v>2.360169</v>
      </c>
      <c r="K119" s="113">
        <v>0.034735625</v>
      </c>
      <c r="L119" s="8">
        <v>0.030200937499999997</v>
      </c>
      <c r="M119" s="8">
        <v>0.06493656249999999</v>
      </c>
      <c r="N119" s="113">
        <v>0.0006334143162364642</v>
      </c>
      <c r="O119" s="51">
        <v>0.0006937394892113657</v>
      </c>
      <c r="P119" s="80">
        <v>0.00132715380544783</v>
      </c>
      <c r="Q119" s="185">
        <f t="shared" si="4"/>
        <v>0.020437697259503538</v>
      </c>
      <c r="R119" s="113">
        <v>0.017177040000000005</v>
      </c>
      <c r="S119" s="8">
        <v>0.00961872</v>
      </c>
      <c r="T119" s="50">
        <v>0.026795760000000005</v>
      </c>
    </row>
    <row r="120" spans="1:20" s="18" customFormat="1" ht="13.5" thickBot="1">
      <c r="A120" s="114">
        <v>5</v>
      </c>
      <c r="B120" s="18">
        <v>1184</v>
      </c>
      <c r="C120" s="18" t="s">
        <v>15</v>
      </c>
      <c r="D120" s="115">
        <v>36967</v>
      </c>
      <c r="E120" s="116">
        <v>0.24375</v>
      </c>
      <c r="F120" s="18" t="s">
        <v>66</v>
      </c>
      <c r="G120" s="18" t="s">
        <v>67</v>
      </c>
      <c r="H120" s="18">
        <v>1</v>
      </c>
      <c r="I120" s="18">
        <v>100</v>
      </c>
      <c r="J120" s="139">
        <v>2.482466</v>
      </c>
      <c r="K120" s="117">
        <v>0.021563437499999994</v>
      </c>
      <c r="L120" s="19">
        <v>0.0297690625</v>
      </c>
      <c r="M120" s="19">
        <v>0.05133249999999999</v>
      </c>
      <c r="N120" s="117">
        <v>0.0005304901192918833</v>
      </c>
      <c r="O120" s="53">
        <v>0.0005397071290865299</v>
      </c>
      <c r="P120" s="82">
        <v>0.0010701972483784133</v>
      </c>
      <c r="Q120" s="185">
        <f t="shared" si="4"/>
        <v>0.020848336792059875</v>
      </c>
      <c r="R120" s="117">
        <v>0.007557360000000001</v>
      </c>
      <c r="S120" s="19">
        <v>0.00732832</v>
      </c>
      <c r="T120" s="52">
        <v>0.014885680000000002</v>
      </c>
    </row>
    <row r="121" spans="10:20" s="17" customFormat="1" ht="12.75">
      <c r="J121" s="130"/>
      <c r="K121" s="113"/>
      <c r="L121" s="8"/>
      <c r="M121" s="8"/>
      <c r="N121" s="113"/>
      <c r="O121" s="8"/>
      <c r="P121" s="50"/>
      <c r="Q121" s="185"/>
      <c r="R121" s="113"/>
      <c r="S121" s="8"/>
      <c r="T121" s="50"/>
    </row>
    <row r="122" spans="10:20" s="17" customFormat="1" ht="12.75">
      <c r="J122" s="130"/>
      <c r="K122" s="113"/>
      <c r="L122" s="8"/>
      <c r="M122" s="8"/>
      <c r="N122" s="113"/>
      <c r="O122" s="8"/>
      <c r="P122" s="50"/>
      <c r="Q122" s="185"/>
      <c r="R122" s="113"/>
      <c r="S122" s="8"/>
      <c r="T122" s="50"/>
    </row>
    <row r="123" spans="10:20" s="17" customFormat="1" ht="12.75">
      <c r="J123" s="130"/>
      <c r="K123" s="113"/>
      <c r="L123" s="8"/>
      <c r="M123" s="8"/>
      <c r="N123" s="113"/>
      <c r="O123" s="8"/>
      <c r="P123" s="50"/>
      <c r="Q123" s="185"/>
      <c r="R123" s="113"/>
      <c r="S123" s="8"/>
      <c r="T123" s="50"/>
    </row>
    <row r="124" spans="10:20" s="17" customFormat="1" ht="12.75">
      <c r="J124" s="130"/>
      <c r="K124" s="113"/>
      <c r="L124" s="8"/>
      <c r="M124" s="8"/>
      <c r="N124" s="113"/>
      <c r="O124" s="8"/>
      <c r="P124" s="50"/>
      <c r="Q124" s="185"/>
      <c r="R124" s="113"/>
      <c r="S124" s="8"/>
      <c r="T124" s="50"/>
    </row>
    <row r="125" spans="10:20" s="17" customFormat="1" ht="12.75">
      <c r="J125" s="130"/>
      <c r="K125" s="113"/>
      <c r="L125" s="8"/>
      <c r="M125" s="8"/>
      <c r="N125" s="113"/>
      <c r="O125" s="8"/>
      <c r="P125" s="50"/>
      <c r="Q125" s="185"/>
      <c r="R125" s="113"/>
      <c r="S125" s="8"/>
      <c r="T125" s="50"/>
    </row>
    <row r="126" spans="10:20" s="17" customFormat="1" ht="12.75">
      <c r="J126" s="130"/>
      <c r="K126" s="113"/>
      <c r="L126" s="8"/>
      <c r="M126" s="8"/>
      <c r="N126" s="113"/>
      <c r="O126" s="8"/>
      <c r="P126" s="50"/>
      <c r="Q126" s="185"/>
      <c r="R126" s="113"/>
      <c r="S126" s="8"/>
      <c r="T126" s="50"/>
    </row>
    <row r="127" spans="10:20" s="17" customFormat="1" ht="12.75">
      <c r="J127" s="130"/>
      <c r="K127" s="113"/>
      <c r="L127" s="8"/>
      <c r="M127" s="8"/>
      <c r="N127" s="113"/>
      <c r="O127" s="8"/>
      <c r="P127" s="50"/>
      <c r="Q127" s="185"/>
      <c r="R127" s="113"/>
      <c r="S127" s="8"/>
      <c r="T127" s="50"/>
    </row>
    <row r="128" spans="10:20" s="17" customFormat="1" ht="12.75">
      <c r="J128" s="130"/>
      <c r="K128" s="113"/>
      <c r="L128" s="8"/>
      <c r="M128" s="8"/>
      <c r="N128" s="113"/>
      <c r="O128" s="8"/>
      <c r="P128" s="50"/>
      <c r="Q128" s="185"/>
      <c r="R128" s="113"/>
      <c r="S128" s="8"/>
      <c r="T128" s="50"/>
    </row>
    <row r="129" spans="10:20" s="17" customFormat="1" ht="12.75">
      <c r="J129" s="130"/>
      <c r="K129" s="113"/>
      <c r="L129" s="8"/>
      <c r="M129" s="8"/>
      <c r="N129" s="113"/>
      <c r="O129" s="8"/>
      <c r="P129" s="50"/>
      <c r="Q129" s="185"/>
      <c r="R129" s="113"/>
      <c r="S129" s="8"/>
      <c r="T129" s="50"/>
    </row>
    <row r="130" spans="10:20" s="17" customFormat="1" ht="12.75">
      <c r="J130" s="130"/>
      <c r="K130" s="113"/>
      <c r="L130" s="8"/>
      <c r="M130" s="8"/>
      <c r="N130" s="113"/>
      <c r="O130" s="8"/>
      <c r="P130" s="50"/>
      <c r="Q130" s="185"/>
      <c r="R130" s="113"/>
      <c r="S130" s="8"/>
      <c r="T130" s="50"/>
    </row>
    <row r="131" spans="10:20" s="17" customFormat="1" ht="12.75">
      <c r="J131" s="130"/>
      <c r="K131" s="113"/>
      <c r="L131" s="8"/>
      <c r="M131" s="8"/>
      <c r="N131" s="113"/>
      <c r="O131" s="8"/>
      <c r="P131" s="50"/>
      <c r="Q131" s="185"/>
      <c r="R131" s="113"/>
      <c r="S131" s="8"/>
      <c r="T131" s="50"/>
    </row>
    <row r="132" spans="10:20" s="17" customFormat="1" ht="12.75">
      <c r="J132" s="130"/>
      <c r="K132" s="113"/>
      <c r="L132" s="8"/>
      <c r="M132" s="8"/>
      <c r="N132" s="113"/>
      <c r="O132" s="8"/>
      <c r="P132" s="50"/>
      <c r="Q132" s="185"/>
      <c r="R132" s="113"/>
      <c r="S132" s="8"/>
      <c r="T132" s="50"/>
    </row>
    <row r="133" spans="10:20" s="17" customFormat="1" ht="12.75">
      <c r="J133" s="130"/>
      <c r="K133" s="113"/>
      <c r="L133" s="8"/>
      <c r="M133" s="8"/>
      <c r="N133" s="113"/>
      <c r="O133" s="8"/>
      <c r="P133" s="50"/>
      <c r="Q133" s="185"/>
      <c r="R133" s="113"/>
      <c r="S133" s="8"/>
      <c r="T133" s="50"/>
    </row>
    <row r="134" spans="10:20" s="17" customFormat="1" ht="12.75">
      <c r="J134" s="130"/>
      <c r="K134" s="113"/>
      <c r="L134" s="8"/>
      <c r="M134" s="8"/>
      <c r="N134" s="113"/>
      <c r="O134" s="8"/>
      <c r="P134" s="50"/>
      <c r="Q134" s="185"/>
      <c r="R134" s="113"/>
      <c r="S134" s="8"/>
      <c r="T134" s="50"/>
    </row>
    <row r="135" spans="10:20" s="17" customFormat="1" ht="12.75">
      <c r="J135" s="130"/>
      <c r="K135" s="113"/>
      <c r="L135" s="8"/>
      <c r="M135" s="8"/>
      <c r="N135" s="113"/>
      <c r="O135" s="8"/>
      <c r="P135" s="50"/>
      <c r="Q135" s="185"/>
      <c r="R135" s="113"/>
      <c r="S135" s="8"/>
      <c r="T135" s="50"/>
    </row>
    <row r="136" spans="10:20" s="17" customFormat="1" ht="12.75">
      <c r="J136" s="130"/>
      <c r="K136" s="113"/>
      <c r="L136" s="8"/>
      <c r="M136" s="8"/>
      <c r="N136" s="113"/>
      <c r="O136" s="8"/>
      <c r="P136" s="50"/>
      <c r="Q136" s="185"/>
      <c r="R136" s="113"/>
      <c r="S136" s="8"/>
      <c r="T136" s="50"/>
    </row>
    <row r="137" spans="10:20" s="17" customFormat="1" ht="12.75">
      <c r="J137" s="130"/>
      <c r="K137" s="113"/>
      <c r="L137" s="8"/>
      <c r="M137" s="8"/>
      <c r="N137" s="113"/>
      <c r="O137" s="8"/>
      <c r="P137" s="50"/>
      <c r="Q137" s="185"/>
      <c r="R137" s="113"/>
      <c r="S137" s="8"/>
      <c r="T137" s="50"/>
    </row>
    <row r="138" spans="10:20" s="17" customFormat="1" ht="12.75">
      <c r="J138" s="130"/>
      <c r="K138" s="113"/>
      <c r="L138" s="8"/>
      <c r="M138" s="8"/>
      <c r="N138" s="113"/>
      <c r="O138" s="8"/>
      <c r="P138" s="50"/>
      <c r="Q138" s="185"/>
      <c r="R138" s="113"/>
      <c r="S138" s="8"/>
      <c r="T138" s="50"/>
    </row>
    <row r="139" spans="10:20" s="17" customFormat="1" ht="12.75">
      <c r="J139" s="130"/>
      <c r="K139" s="113"/>
      <c r="L139" s="8"/>
      <c r="M139" s="8"/>
      <c r="N139" s="113"/>
      <c r="O139" s="8"/>
      <c r="P139" s="50"/>
      <c r="Q139" s="185"/>
      <c r="R139" s="113"/>
      <c r="S139" s="8"/>
      <c r="T139" s="50"/>
    </row>
    <row r="140" spans="10:20" s="17" customFormat="1" ht="12.75">
      <c r="J140" s="130"/>
      <c r="K140" s="113"/>
      <c r="L140" s="8"/>
      <c r="M140" s="8"/>
      <c r="N140" s="113"/>
      <c r="O140" s="8"/>
      <c r="P140" s="50"/>
      <c r="Q140" s="185"/>
      <c r="R140" s="113"/>
      <c r="S140" s="8"/>
      <c r="T140" s="50"/>
    </row>
    <row r="141" spans="10:20" s="17" customFormat="1" ht="12.75">
      <c r="J141" s="130"/>
      <c r="K141" s="113"/>
      <c r="L141" s="8"/>
      <c r="M141" s="8"/>
      <c r="N141" s="113"/>
      <c r="O141" s="8"/>
      <c r="P141" s="50"/>
      <c r="Q141" s="185"/>
      <c r="R141" s="113"/>
      <c r="S141" s="8"/>
      <c r="T141" s="50"/>
    </row>
    <row r="142" spans="10:20" s="17" customFormat="1" ht="12.75">
      <c r="J142" s="130"/>
      <c r="K142" s="113"/>
      <c r="L142" s="8"/>
      <c r="M142" s="8"/>
      <c r="N142" s="113"/>
      <c r="O142" s="8"/>
      <c r="P142" s="50"/>
      <c r="Q142" s="185"/>
      <c r="R142" s="113"/>
      <c r="S142" s="8"/>
      <c r="T142" s="50"/>
    </row>
    <row r="143" spans="10:20" s="17" customFormat="1" ht="12.75">
      <c r="J143" s="130"/>
      <c r="K143" s="113"/>
      <c r="L143" s="8"/>
      <c r="M143" s="8"/>
      <c r="N143" s="113"/>
      <c r="O143" s="8"/>
      <c r="P143" s="50"/>
      <c r="Q143" s="185"/>
      <c r="R143" s="113"/>
      <c r="S143" s="8"/>
      <c r="T143" s="50"/>
    </row>
    <row r="144" spans="10:20" s="17" customFormat="1" ht="12.75">
      <c r="J144" s="130"/>
      <c r="K144" s="113"/>
      <c r="L144" s="8"/>
      <c r="M144" s="8"/>
      <c r="N144" s="113"/>
      <c r="O144" s="8"/>
      <c r="P144" s="50"/>
      <c r="Q144" s="185"/>
      <c r="R144" s="113"/>
      <c r="S144" s="8"/>
      <c r="T144" s="50"/>
    </row>
    <row r="145" spans="10:20" s="17" customFormat="1" ht="12.75">
      <c r="J145" s="130"/>
      <c r="K145" s="113"/>
      <c r="L145" s="8"/>
      <c r="M145" s="8"/>
      <c r="N145" s="113"/>
      <c r="O145" s="8"/>
      <c r="P145" s="50"/>
      <c r="Q145" s="185"/>
      <c r="R145" s="113"/>
      <c r="S145" s="8"/>
      <c r="T145" s="50"/>
    </row>
    <row r="146" spans="10:20" s="17" customFormat="1" ht="12.75">
      <c r="J146" s="130"/>
      <c r="K146" s="113"/>
      <c r="L146" s="8"/>
      <c r="M146" s="8"/>
      <c r="N146" s="113"/>
      <c r="O146" s="8"/>
      <c r="P146" s="50"/>
      <c r="Q146" s="185"/>
      <c r="R146" s="113"/>
      <c r="S146" s="8"/>
      <c r="T146" s="50"/>
    </row>
    <row r="147" spans="10:20" s="17" customFormat="1" ht="12.75">
      <c r="J147" s="130"/>
      <c r="K147" s="113"/>
      <c r="L147" s="8"/>
      <c r="M147" s="8"/>
      <c r="N147" s="113"/>
      <c r="O147" s="8"/>
      <c r="P147" s="50"/>
      <c r="Q147" s="185"/>
      <c r="R147" s="113"/>
      <c r="S147" s="8"/>
      <c r="T147" s="50"/>
    </row>
    <row r="148" spans="10:20" s="17" customFormat="1" ht="12.75">
      <c r="J148" s="130"/>
      <c r="K148" s="113"/>
      <c r="L148" s="8"/>
      <c r="M148" s="8"/>
      <c r="N148" s="113"/>
      <c r="O148" s="8"/>
      <c r="P148" s="50"/>
      <c r="Q148" s="185"/>
      <c r="R148" s="113"/>
      <c r="S148" s="8"/>
      <c r="T148" s="50"/>
    </row>
    <row r="149" spans="10:20" s="17" customFormat="1" ht="12.75">
      <c r="J149" s="130"/>
      <c r="K149" s="113"/>
      <c r="L149" s="8"/>
      <c r="M149" s="8"/>
      <c r="N149" s="113"/>
      <c r="O149" s="8"/>
      <c r="P149" s="50"/>
      <c r="Q149" s="185"/>
      <c r="R149" s="113"/>
      <c r="S149" s="8"/>
      <c r="T149" s="50"/>
    </row>
    <row r="150" spans="10:20" s="17" customFormat="1" ht="12.75">
      <c r="J150" s="130"/>
      <c r="K150" s="113"/>
      <c r="L150" s="8"/>
      <c r="M150" s="8"/>
      <c r="N150" s="113"/>
      <c r="O150" s="8"/>
      <c r="P150" s="50"/>
      <c r="Q150" s="185"/>
      <c r="R150" s="113"/>
      <c r="S150" s="8"/>
      <c r="T150" s="50"/>
    </row>
    <row r="151" spans="10:20" s="17" customFormat="1" ht="12.75">
      <c r="J151" s="130"/>
      <c r="K151" s="113"/>
      <c r="L151" s="8"/>
      <c r="M151" s="8"/>
      <c r="N151" s="113"/>
      <c r="O151" s="8"/>
      <c r="P151" s="50"/>
      <c r="Q151" s="185"/>
      <c r="R151" s="113"/>
      <c r="S151" s="8"/>
      <c r="T151" s="50"/>
    </row>
    <row r="152" spans="10:20" s="17" customFormat="1" ht="12.75">
      <c r="J152" s="130"/>
      <c r="K152" s="113"/>
      <c r="L152" s="8"/>
      <c r="M152" s="8"/>
      <c r="N152" s="113"/>
      <c r="O152" s="8"/>
      <c r="P152" s="50"/>
      <c r="Q152" s="185"/>
      <c r="R152" s="113"/>
      <c r="S152" s="8"/>
      <c r="T152" s="50"/>
    </row>
    <row r="153" spans="10:20" s="17" customFormat="1" ht="12.75">
      <c r="J153" s="130"/>
      <c r="K153" s="113"/>
      <c r="L153" s="8"/>
      <c r="M153" s="8"/>
      <c r="N153" s="113"/>
      <c r="O153" s="8"/>
      <c r="P153" s="50"/>
      <c r="Q153" s="185"/>
      <c r="R153" s="113"/>
      <c r="S153" s="8"/>
      <c r="T153" s="50"/>
    </row>
    <row r="154" spans="10:20" s="17" customFormat="1" ht="12.75">
      <c r="J154" s="130"/>
      <c r="K154" s="113"/>
      <c r="L154" s="8"/>
      <c r="M154" s="8"/>
      <c r="N154" s="113"/>
      <c r="O154" s="8"/>
      <c r="P154" s="50"/>
      <c r="Q154" s="185"/>
      <c r="R154" s="113"/>
      <c r="S154" s="8"/>
      <c r="T154" s="50"/>
    </row>
    <row r="155" spans="10:20" s="17" customFormat="1" ht="12.75">
      <c r="J155" s="130"/>
      <c r="K155" s="113"/>
      <c r="L155" s="8"/>
      <c r="M155" s="8"/>
      <c r="N155" s="113"/>
      <c r="O155" s="8"/>
      <c r="P155" s="50"/>
      <c r="Q155" s="185"/>
      <c r="R155" s="113"/>
      <c r="S155" s="8"/>
      <c r="T155" s="50"/>
    </row>
    <row r="156" spans="10:20" s="17" customFormat="1" ht="12.75">
      <c r="J156" s="130"/>
      <c r="K156" s="113"/>
      <c r="L156" s="8"/>
      <c r="M156" s="8"/>
      <c r="N156" s="113"/>
      <c r="O156" s="8"/>
      <c r="P156" s="50"/>
      <c r="Q156" s="185"/>
      <c r="R156" s="113"/>
      <c r="S156" s="8"/>
      <c r="T156" s="50"/>
    </row>
    <row r="157" spans="10:20" s="17" customFormat="1" ht="12.75">
      <c r="J157" s="130"/>
      <c r="K157" s="113"/>
      <c r="L157" s="8"/>
      <c r="M157" s="8"/>
      <c r="N157" s="113"/>
      <c r="O157" s="8"/>
      <c r="P157" s="50"/>
      <c r="Q157" s="185"/>
      <c r="R157" s="113"/>
      <c r="S157" s="8"/>
      <c r="T157" s="50"/>
    </row>
    <row r="158" spans="10:20" s="17" customFormat="1" ht="12.75">
      <c r="J158" s="130"/>
      <c r="K158" s="113"/>
      <c r="L158" s="8"/>
      <c r="M158" s="8"/>
      <c r="N158" s="113"/>
      <c r="O158" s="8"/>
      <c r="P158" s="50"/>
      <c r="Q158" s="185"/>
      <c r="R158" s="113"/>
      <c r="S158" s="8"/>
      <c r="T158" s="50"/>
    </row>
    <row r="159" spans="10:20" s="17" customFormat="1" ht="12.75">
      <c r="J159" s="130"/>
      <c r="K159" s="113"/>
      <c r="L159" s="8"/>
      <c r="M159" s="8"/>
      <c r="N159" s="113"/>
      <c r="O159" s="8"/>
      <c r="P159" s="50"/>
      <c r="Q159" s="185"/>
      <c r="R159" s="113"/>
      <c r="S159" s="8"/>
      <c r="T159" s="50"/>
    </row>
    <row r="160" spans="10:20" s="17" customFormat="1" ht="12.75">
      <c r="J160" s="130"/>
      <c r="K160" s="113"/>
      <c r="L160" s="8"/>
      <c r="M160" s="8"/>
      <c r="N160" s="113"/>
      <c r="O160" s="8"/>
      <c r="P160" s="50"/>
      <c r="Q160" s="185"/>
      <c r="R160" s="113"/>
      <c r="S160" s="8"/>
      <c r="T160" s="50"/>
    </row>
    <row r="161" spans="10:20" s="17" customFormat="1" ht="12.75">
      <c r="J161" s="130"/>
      <c r="K161" s="113"/>
      <c r="L161" s="8"/>
      <c r="M161" s="8"/>
      <c r="N161" s="113"/>
      <c r="O161" s="8"/>
      <c r="P161" s="50"/>
      <c r="Q161" s="185"/>
      <c r="R161" s="113"/>
      <c r="S161" s="8"/>
      <c r="T161" s="50"/>
    </row>
    <row r="162" spans="10:20" s="17" customFormat="1" ht="12.75">
      <c r="J162" s="130"/>
      <c r="K162" s="113"/>
      <c r="L162" s="8"/>
      <c r="M162" s="8"/>
      <c r="N162" s="113"/>
      <c r="O162" s="8"/>
      <c r="P162" s="50"/>
      <c r="Q162" s="185"/>
      <c r="R162" s="113"/>
      <c r="S162" s="8"/>
      <c r="T162" s="50"/>
    </row>
    <row r="163" spans="10:20" s="17" customFormat="1" ht="12.75">
      <c r="J163" s="130"/>
      <c r="K163" s="113"/>
      <c r="L163" s="8"/>
      <c r="M163" s="8"/>
      <c r="N163" s="113"/>
      <c r="O163" s="8"/>
      <c r="P163" s="50"/>
      <c r="Q163" s="185"/>
      <c r="R163" s="113"/>
      <c r="S163" s="8"/>
      <c r="T163" s="50"/>
    </row>
    <row r="164" spans="10:20" s="17" customFormat="1" ht="12.75">
      <c r="J164" s="130"/>
      <c r="K164" s="113"/>
      <c r="L164" s="8"/>
      <c r="M164" s="8"/>
      <c r="N164" s="113"/>
      <c r="O164" s="8"/>
      <c r="P164" s="50"/>
      <c r="Q164" s="185"/>
      <c r="R164" s="113"/>
      <c r="S164" s="8"/>
      <c r="T164" s="50"/>
    </row>
    <row r="165" spans="10:20" s="17" customFormat="1" ht="12.75">
      <c r="J165" s="130"/>
      <c r="K165" s="113"/>
      <c r="L165" s="8"/>
      <c r="M165" s="8"/>
      <c r="N165" s="113"/>
      <c r="O165" s="8"/>
      <c r="P165" s="50"/>
      <c r="Q165" s="185"/>
      <c r="R165" s="113"/>
      <c r="S165" s="8"/>
      <c r="T165" s="50"/>
    </row>
    <row r="166" spans="10:20" s="17" customFormat="1" ht="12.75">
      <c r="J166" s="130"/>
      <c r="K166" s="113"/>
      <c r="L166" s="8"/>
      <c r="M166" s="8"/>
      <c r="N166" s="113"/>
      <c r="O166" s="8"/>
      <c r="P166" s="50"/>
      <c r="Q166" s="185"/>
      <c r="R166" s="113"/>
      <c r="S166" s="8"/>
      <c r="T166" s="50"/>
    </row>
    <row r="167" spans="10:20" s="17" customFormat="1" ht="12.75">
      <c r="J167" s="130"/>
      <c r="K167" s="113"/>
      <c r="L167" s="8"/>
      <c r="M167" s="8"/>
      <c r="N167" s="113"/>
      <c r="O167" s="8"/>
      <c r="P167" s="50"/>
      <c r="Q167" s="185"/>
      <c r="R167" s="113"/>
      <c r="S167" s="8"/>
      <c r="T167" s="50"/>
    </row>
    <row r="168" spans="10:20" s="17" customFormat="1" ht="12.75">
      <c r="J168" s="130"/>
      <c r="K168" s="113"/>
      <c r="L168" s="8"/>
      <c r="M168" s="8"/>
      <c r="N168" s="113"/>
      <c r="O168" s="8"/>
      <c r="P168" s="50"/>
      <c r="Q168" s="185"/>
      <c r="R168" s="113"/>
      <c r="S168" s="8"/>
      <c r="T168" s="50"/>
    </row>
    <row r="169" spans="10:20" s="17" customFormat="1" ht="12.75">
      <c r="J169" s="130"/>
      <c r="K169" s="113"/>
      <c r="L169" s="8"/>
      <c r="M169" s="8"/>
      <c r="N169" s="113"/>
      <c r="O169" s="8"/>
      <c r="P169" s="50"/>
      <c r="Q169" s="185"/>
      <c r="R169" s="113"/>
      <c r="S169" s="8"/>
      <c r="T169" s="50"/>
    </row>
    <row r="170" spans="10:20" s="17" customFormat="1" ht="12.75">
      <c r="J170" s="130"/>
      <c r="K170" s="113"/>
      <c r="L170" s="8"/>
      <c r="M170" s="8"/>
      <c r="N170" s="113"/>
      <c r="O170" s="8"/>
      <c r="P170" s="50"/>
      <c r="Q170" s="185"/>
      <c r="R170" s="113"/>
      <c r="S170" s="8"/>
      <c r="T170" s="50"/>
    </row>
    <row r="171" spans="10:20" s="17" customFormat="1" ht="12.75">
      <c r="J171" s="130"/>
      <c r="K171" s="113"/>
      <c r="L171" s="8"/>
      <c r="M171" s="8"/>
      <c r="N171" s="113"/>
      <c r="O171" s="8"/>
      <c r="P171" s="50"/>
      <c r="Q171" s="185"/>
      <c r="R171" s="113"/>
      <c r="S171" s="8"/>
      <c r="T171" s="50"/>
    </row>
    <row r="172" spans="10:20" s="17" customFormat="1" ht="12.75">
      <c r="J172" s="130"/>
      <c r="K172" s="113"/>
      <c r="L172" s="8"/>
      <c r="M172" s="8"/>
      <c r="N172" s="113"/>
      <c r="O172" s="8"/>
      <c r="P172" s="50"/>
      <c r="Q172" s="185"/>
      <c r="R172" s="113"/>
      <c r="S172" s="8"/>
      <c r="T172" s="50"/>
    </row>
    <row r="173" spans="10:20" s="17" customFormat="1" ht="12.75">
      <c r="J173" s="130"/>
      <c r="K173" s="113"/>
      <c r="L173" s="8"/>
      <c r="M173" s="8"/>
      <c r="N173" s="113"/>
      <c r="O173" s="8"/>
      <c r="P173" s="50"/>
      <c r="Q173" s="185"/>
      <c r="R173" s="113"/>
      <c r="S173" s="8"/>
      <c r="T173" s="50"/>
    </row>
    <row r="174" spans="10:20" s="17" customFormat="1" ht="12.75">
      <c r="J174" s="130"/>
      <c r="K174" s="113"/>
      <c r="L174" s="8"/>
      <c r="M174" s="8"/>
      <c r="N174" s="113"/>
      <c r="O174" s="8"/>
      <c r="P174" s="50"/>
      <c r="Q174" s="185"/>
      <c r="R174" s="113"/>
      <c r="S174" s="8"/>
      <c r="T174" s="50"/>
    </row>
    <row r="175" spans="10:20" s="17" customFormat="1" ht="12.75">
      <c r="J175" s="130"/>
      <c r="K175" s="113"/>
      <c r="L175" s="8"/>
      <c r="M175" s="8"/>
      <c r="N175" s="113"/>
      <c r="O175" s="8"/>
      <c r="P175" s="50"/>
      <c r="Q175" s="185"/>
      <c r="R175" s="113"/>
      <c r="S175" s="8"/>
      <c r="T175" s="50"/>
    </row>
    <row r="176" spans="10:20" s="17" customFormat="1" ht="12.75">
      <c r="J176" s="130"/>
      <c r="K176" s="113"/>
      <c r="L176" s="8"/>
      <c r="M176" s="8"/>
      <c r="N176" s="113"/>
      <c r="O176" s="8"/>
      <c r="P176" s="50"/>
      <c r="Q176" s="185"/>
      <c r="R176" s="113"/>
      <c r="S176" s="8"/>
      <c r="T176" s="50"/>
    </row>
    <row r="177" spans="10:20" s="17" customFormat="1" ht="12.75">
      <c r="J177" s="130"/>
      <c r="K177" s="113"/>
      <c r="L177" s="8"/>
      <c r="M177" s="8"/>
      <c r="N177" s="113"/>
      <c r="O177" s="8"/>
      <c r="P177" s="50"/>
      <c r="Q177" s="185"/>
      <c r="R177" s="113"/>
      <c r="S177" s="8"/>
      <c r="T177" s="50"/>
    </row>
    <row r="178" spans="10:20" s="17" customFormat="1" ht="12.75">
      <c r="J178" s="130"/>
      <c r="K178" s="113"/>
      <c r="L178" s="8"/>
      <c r="M178" s="8"/>
      <c r="N178" s="113"/>
      <c r="O178" s="8"/>
      <c r="P178" s="50"/>
      <c r="Q178" s="185"/>
      <c r="R178" s="113"/>
      <c r="S178" s="8"/>
      <c r="T178" s="50"/>
    </row>
    <row r="179" spans="10:20" s="17" customFormat="1" ht="12.75">
      <c r="J179" s="130"/>
      <c r="K179" s="113"/>
      <c r="L179" s="8"/>
      <c r="M179" s="8"/>
      <c r="N179" s="113"/>
      <c r="O179" s="8"/>
      <c r="P179" s="50"/>
      <c r="Q179" s="185"/>
      <c r="R179" s="113"/>
      <c r="S179" s="8"/>
      <c r="T179" s="50"/>
    </row>
    <row r="180" spans="10:20" s="17" customFormat="1" ht="12.75">
      <c r="J180" s="130"/>
      <c r="K180" s="113"/>
      <c r="L180" s="8"/>
      <c r="M180" s="8"/>
      <c r="N180" s="113"/>
      <c r="O180" s="8"/>
      <c r="P180" s="50"/>
      <c r="Q180" s="185"/>
      <c r="R180" s="113"/>
      <c r="S180" s="8"/>
      <c r="T180" s="50"/>
    </row>
    <row r="181" spans="10:20" s="17" customFormat="1" ht="12.75">
      <c r="J181" s="130"/>
      <c r="K181" s="113"/>
      <c r="L181" s="8"/>
      <c r="M181" s="8"/>
      <c r="N181" s="113"/>
      <c r="O181" s="8"/>
      <c r="P181" s="50"/>
      <c r="Q181" s="185"/>
      <c r="R181" s="113"/>
      <c r="S181" s="8"/>
      <c r="T181" s="50"/>
    </row>
    <row r="182" spans="10:20" s="17" customFormat="1" ht="12.75">
      <c r="J182" s="130"/>
      <c r="K182" s="113"/>
      <c r="L182" s="8"/>
      <c r="M182" s="8"/>
      <c r="N182" s="113"/>
      <c r="O182" s="8"/>
      <c r="P182" s="50"/>
      <c r="Q182" s="185"/>
      <c r="R182" s="113"/>
      <c r="S182" s="8"/>
      <c r="T182" s="50"/>
    </row>
    <row r="183" spans="10:20" s="17" customFormat="1" ht="12.75">
      <c r="J183" s="130"/>
      <c r="K183" s="113"/>
      <c r="L183" s="8"/>
      <c r="M183" s="8"/>
      <c r="N183" s="113"/>
      <c r="O183" s="8"/>
      <c r="P183" s="50"/>
      <c r="Q183" s="185"/>
      <c r="R183" s="113"/>
      <c r="S183" s="8"/>
      <c r="T183" s="50"/>
    </row>
    <row r="184" spans="10:20" s="17" customFormat="1" ht="12.75">
      <c r="J184" s="130"/>
      <c r="K184" s="113"/>
      <c r="L184" s="8"/>
      <c r="M184" s="8"/>
      <c r="N184" s="113"/>
      <c r="O184" s="8"/>
      <c r="P184" s="50"/>
      <c r="Q184" s="185"/>
      <c r="R184" s="113"/>
      <c r="S184" s="8"/>
      <c r="T184" s="50"/>
    </row>
    <row r="185" spans="10:20" s="17" customFormat="1" ht="12.75">
      <c r="J185" s="130"/>
      <c r="K185" s="113"/>
      <c r="L185" s="8"/>
      <c r="M185" s="8"/>
      <c r="N185" s="113"/>
      <c r="O185" s="8"/>
      <c r="P185" s="50"/>
      <c r="Q185" s="185"/>
      <c r="R185" s="113"/>
      <c r="S185" s="8"/>
      <c r="T185" s="50"/>
    </row>
    <row r="186" spans="10:20" s="17" customFormat="1" ht="12.75">
      <c r="J186" s="130"/>
      <c r="K186" s="113"/>
      <c r="L186" s="8"/>
      <c r="M186" s="8"/>
      <c r="N186" s="113"/>
      <c r="O186" s="8"/>
      <c r="P186" s="50"/>
      <c r="Q186" s="185"/>
      <c r="R186" s="113"/>
      <c r="S186" s="8"/>
      <c r="T186" s="50"/>
    </row>
    <row r="187" spans="10:20" s="17" customFormat="1" ht="12.75">
      <c r="J187" s="130"/>
      <c r="K187" s="113"/>
      <c r="L187" s="8"/>
      <c r="M187" s="8"/>
      <c r="N187" s="113"/>
      <c r="O187" s="8"/>
      <c r="P187" s="50"/>
      <c r="Q187" s="185"/>
      <c r="R187" s="113"/>
      <c r="S187" s="8"/>
      <c r="T187" s="50"/>
    </row>
    <row r="188" spans="10:20" s="17" customFormat="1" ht="12.75">
      <c r="J188" s="130"/>
      <c r="K188" s="113"/>
      <c r="L188" s="8"/>
      <c r="M188" s="8"/>
      <c r="N188" s="113"/>
      <c r="O188" s="8"/>
      <c r="P188" s="50"/>
      <c r="Q188" s="185"/>
      <c r="R188" s="113"/>
      <c r="S188" s="8"/>
      <c r="T188" s="50"/>
    </row>
    <row r="189" spans="10:20" s="17" customFormat="1" ht="12.75">
      <c r="J189" s="130"/>
      <c r="K189" s="113"/>
      <c r="L189" s="8"/>
      <c r="M189" s="8"/>
      <c r="N189" s="113"/>
      <c r="O189" s="8"/>
      <c r="P189" s="50"/>
      <c r="Q189" s="185"/>
      <c r="R189" s="113"/>
      <c r="S189" s="8"/>
      <c r="T189" s="50"/>
    </row>
    <row r="190" spans="10:20" s="17" customFormat="1" ht="12.75">
      <c r="J190" s="130"/>
      <c r="K190" s="113"/>
      <c r="L190" s="8"/>
      <c r="M190" s="8"/>
      <c r="N190" s="113"/>
      <c r="O190" s="8"/>
      <c r="P190" s="50"/>
      <c r="Q190" s="185"/>
      <c r="R190" s="113"/>
      <c r="S190" s="8"/>
      <c r="T190" s="50"/>
    </row>
    <row r="191" spans="10:20" s="17" customFormat="1" ht="12.75">
      <c r="J191" s="130"/>
      <c r="K191" s="113"/>
      <c r="L191" s="8"/>
      <c r="M191" s="8"/>
      <c r="N191" s="113"/>
      <c r="O191" s="8"/>
      <c r="P191" s="50"/>
      <c r="Q191" s="185"/>
      <c r="R191" s="113"/>
      <c r="S191" s="8"/>
      <c r="T191" s="50"/>
    </row>
    <row r="192" spans="10:20" s="17" customFormat="1" ht="12.75">
      <c r="J192" s="130"/>
      <c r="K192" s="113"/>
      <c r="L192" s="8"/>
      <c r="M192" s="8"/>
      <c r="N192" s="113"/>
      <c r="O192" s="8"/>
      <c r="P192" s="50"/>
      <c r="Q192" s="185"/>
      <c r="R192" s="113"/>
      <c r="S192" s="8"/>
      <c r="T192" s="50"/>
    </row>
    <row r="193" spans="10:20" s="17" customFormat="1" ht="12.75">
      <c r="J193" s="130"/>
      <c r="K193" s="113"/>
      <c r="L193" s="8"/>
      <c r="M193" s="8"/>
      <c r="N193" s="113"/>
      <c r="O193" s="8"/>
      <c r="P193" s="50"/>
      <c r="Q193" s="185"/>
      <c r="R193" s="113"/>
      <c r="S193" s="8"/>
      <c r="T193" s="50"/>
    </row>
    <row r="194" spans="10:20" s="17" customFormat="1" ht="12.75">
      <c r="J194" s="130"/>
      <c r="K194" s="113"/>
      <c r="L194" s="8"/>
      <c r="M194" s="8"/>
      <c r="N194" s="113"/>
      <c r="O194" s="8"/>
      <c r="P194" s="50"/>
      <c r="Q194" s="185"/>
      <c r="R194" s="113"/>
      <c r="S194" s="8"/>
      <c r="T194" s="50"/>
    </row>
    <row r="195" spans="10:20" s="17" customFormat="1" ht="12.75">
      <c r="J195" s="130"/>
      <c r="K195" s="113"/>
      <c r="L195" s="8"/>
      <c r="M195" s="8"/>
      <c r="N195" s="113"/>
      <c r="O195" s="8"/>
      <c r="P195" s="50"/>
      <c r="Q195" s="185"/>
      <c r="R195" s="113"/>
      <c r="S195" s="8"/>
      <c r="T195" s="50"/>
    </row>
    <row r="196" spans="10:20" s="17" customFormat="1" ht="12.75">
      <c r="J196" s="130"/>
      <c r="K196" s="113"/>
      <c r="L196" s="8"/>
      <c r="M196" s="8"/>
      <c r="N196" s="113"/>
      <c r="O196" s="8"/>
      <c r="P196" s="50"/>
      <c r="Q196" s="185"/>
      <c r="R196" s="113"/>
      <c r="S196" s="8"/>
      <c r="T196" s="50"/>
    </row>
    <row r="197" spans="10:20" s="17" customFormat="1" ht="12.75">
      <c r="J197" s="130"/>
      <c r="K197" s="113"/>
      <c r="L197" s="8"/>
      <c r="M197" s="8"/>
      <c r="N197" s="113"/>
      <c r="O197" s="8"/>
      <c r="P197" s="50"/>
      <c r="Q197" s="185"/>
      <c r="R197" s="113"/>
      <c r="S197" s="8"/>
      <c r="T197" s="50"/>
    </row>
    <row r="198" spans="10:20" s="17" customFormat="1" ht="12.75">
      <c r="J198" s="130"/>
      <c r="K198" s="113"/>
      <c r="L198" s="8"/>
      <c r="M198" s="8"/>
      <c r="N198" s="113"/>
      <c r="O198" s="8"/>
      <c r="P198" s="50"/>
      <c r="Q198" s="185"/>
      <c r="R198" s="113"/>
      <c r="S198" s="8"/>
      <c r="T198" s="50"/>
    </row>
    <row r="199" spans="10:20" s="17" customFormat="1" ht="12.75">
      <c r="J199" s="130"/>
      <c r="K199" s="113"/>
      <c r="L199" s="8"/>
      <c r="M199" s="8"/>
      <c r="N199" s="113"/>
      <c r="O199" s="8"/>
      <c r="P199" s="50"/>
      <c r="Q199" s="185"/>
      <c r="R199" s="113"/>
      <c r="S199" s="8"/>
      <c r="T199" s="50"/>
    </row>
    <row r="200" spans="10:20" s="17" customFormat="1" ht="12.75">
      <c r="J200" s="130"/>
      <c r="K200" s="113"/>
      <c r="L200" s="8"/>
      <c r="M200" s="8"/>
      <c r="N200" s="113"/>
      <c r="O200" s="8"/>
      <c r="P200" s="50"/>
      <c r="Q200" s="185"/>
      <c r="R200" s="113"/>
      <c r="S200" s="8"/>
      <c r="T200" s="50"/>
    </row>
    <row r="201" spans="10:20" s="17" customFormat="1" ht="12.75">
      <c r="J201" s="130"/>
      <c r="K201" s="113"/>
      <c r="L201" s="8"/>
      <c r="M201" s="8"/>
      <c r="N201" s="113"/>
      <c r="O201" s="8"/>
      <c r="P201" s="50"/>
      <c r="Q201" s="185"/>
      <c r="R201" s="113"/>
      <c r="S201" s="8"/>
      <c r="T201" s="50"/>
    </row>
    <row r="202" spans="10:20" s="17" customFormat="1" ht="12.75">
      <c r="J202" s="130"/>
      <c r="K202" s="113"/>
      <c r="L202" s="8"/>
      <c r="M202" s="8"/>
      <c r="N202" s="113"/>
      <c r="O202" s="8"/>
      <c r="P202" s="50"/>
      <c r="Q202" s="185"/>
      <c r="R202" s="113"/>
      <c r="S202" s="8"/>
      <c r="T202" s="50"/>
    </row>
    <row r="203" spans="10:20" s="17" customFormat="1" ht="12.75">
      <c r="J203" s="130"/>
      <c r="K203" s="113"/>
      <c r="L203" s="8"/>
      <c r="M203" s="8"/>
      <c r="N203" s="113"/>
      <c r="O203" s="8"/>
      <c r="P203" s="50"/>
      <c r="Q203" s="185"/>
      <c r="R203" s="113"/>
      <c r="S203" s="8"/>
      <c r="T203" s="50"/>
    </row>
    <row r="204" spans="10:20" s="17" customFormat="1" ht="12.75">
      <c r="J204" s="130"/>
      <c r="K204" s="113"/>
      <c r="L204" s="8"/>
      <c r="M204" s="8"/>
      <c r="N204" s="113"/>
      <c r="O204" s="8"/>
      <c r="P204" s="50"/>
      <c r="Q204" s="185"/>
      <c r="R204" s="113"/>
      <c r="S204" s="8"/>
      <c r="T204" s="50"/>
    </row>
    <row r="205" spans="10:20" s="17" customFormat="1" ht="12.75">
      <c r="J205" s="130"/>
      <c r="K205" s="113"/>
      <c r="L205" s="8"/>
      <c r="M205" s="8"/>
      <c r="N205" s="113"/>
      <c r="O205" s="8"/>
      <c r="P205" s="50"/>
      <c r="Q205" s="185"/>
      <c r="R205" s="113"/>
      <c r="S205" s="8"/>
      <c r="T205" s="50"/>
    </row>
    <row r="206" spans="10:20" s="17" customFormat="1" ht="12.75">
      <c r="J206" s="130"/>
      <c r="K206" s="113"/>
      <c r="L206" s="8"/>
      <c r="M206" s="8"/>
      <c r="N206" s="113"/>
      <c r="O206" s="8"/>
      <c r="P206" s="50"/>
      <c r="Q206" s="185"/>
      <c r="R206" s="113"/>
      <c r="S206" s="8"/>
      <c r="T206" s="50"/>
    </row>
    <row r="207" spans="10:20" s="17" customFormat="1" ht="12.75">
      <c r="J207" s="130"/>
      <c r="K207" s="113"/>
      <c r="L207" s="8"/>
      <c r="M207" s="8"/>
      <c r="N207" s="113"/>
      <c r="O207" s="8"/>
      <c r="P207" s="50"/>
      <c r="Q207" s="185"/>
      <c r="R207" s="113"/>
      <c r="S207" s="8"/>
      <c r="T207" s="50"/>
    </row>
    <row r="208" spans="10:20" s="17" customFormat="1" ht="12.75">
      <c r="J208" s="130"/>
      <c r="K208" s="113"/>
      <c r="L208" s="8"/>
      <c r="M208" s="8"/>
      <c r="N208" s="113"/>
      <c r="O208" s="8"/>
      <c r="P208" s="50"/>
      <c r="Q208" s="185"/>
      <c r="R208" s="113"/>
      <c r="S208" s="8"/>
      <c r="T208" s="50"/>
    </row>
    <row r="209" spans="10:20" s="17" customFormat="1" ht="12.75">
      <c r="J209" s="130"/>
      <c r="K209" s="113"/>
      <c r="L209" s="8"/>
      <c r="M209" s="8"/>
      <c r="N209" s="113"/>
      <c r="O209" s="8"/>
      <c r="P209" s="50"/>
      <c r="Q209" s="185"/>
      <c r="R209" s="113"/>
      <c r="S209" s="8"/>
      <c r="T209" s="50"/>
    </row>
    <row r="210" spans="10:20" s="17" customFormat="1" ht="12.75">
      <c r="J210" s="130"/>
      <c r="K210" s="113"/>
      <c r="L210" s="8"/>
      <c r="M210" s="8"/>
      <c r="N210" s="113"/>
      <c r="O210" s="8"/>
      <c r="P210" s="50"/>
      <c r="Q210" s="185"/>
      <c r="R210" s="113"/>
      <c r="S210" s="8"/>
      <c r="T210" s="50"/>
    </row>
    <row r="211" spans="10:20" s="17" customFormat="1" ht="12.75">
      <c r="J211" s="130"/>
      <c r="K211" s="113"/>
      <c r="L211" s="8"/>
      <c r="M211" s="8"/>
      <c r="N211" s="113"/>
      <c r="O211" s="8"/>
      <c r="P211" s="50"/>
      <c r="Q211" s="185"/>
      <c r="R211" s="113"/>
      <c r="S211" s="8"/>
      <c r="T211" s="50"/>
    </row>
    <row r="212" spans="10:20" s="17" customFormat="1" ht="12.75">
      <c r="J212" s="130"/>
      <c r="K212" s="113"/>
      <c r="L212" s="8"/>
      <c r="M212" s="8"/>
      <c r="N212" s="113"/>
      <c r="O212" s="8"/>
      <c r="P212" s="50"/>
      <c r="Q212" s="185"/>
      <c r="R212" s="113"/>
      <c r="S212" s="8"/>
      <c r="T212" s="50"/>
    </row>
    <row r="213" spans="10:20" s="17" customFormat="1" ht="12.75">
      <c r="J213" s="130"/>
      <c r="K213" s="113"/>
      <c r="L213" s="8"/>
      <c r="M213" s="8"/>
      <c r="N213" s="113"/>
      <c r="O213" s="8"/>
      <c r="P213" s="50"/>
      <c r="Q213" s="185"/>
      <c r="R213" s="113"/>
      <c r="S213" s="8"/>
      <c r="T213" s="50"/>
    </row>
    <row r="214" spans="10:20" s="17" customFormat="1" ht="12.75">
      <c r="J214" s="130"/>
      <c r="K214" s="113"/>
      <c r="L214" s="8"/>
      <c r="M214" s="8"/>
      <c r="N214" s="113"/>
      <c r="O214" s="8"/>
      <c r="P214" s="50"/>
      <c r="Q214" s="185"/>
      <c r="R214" s="113"/>
      <c r="S214" s="8"/>
      <c r="T214" s="50"/>
    </row>
    <row r="215" spans="10:20" s="17" customFormat="1" ht="12.75">
      <c r="J215" s="130"/>
      <c r="K215" s="113"/>
      <c r="L215" s="8"/>
      <c r="M215" s="8"/>
      <c r="N215" s="113"/>
      <c r="O215" s="8"/>
      <c r="P215" s="50"/>
      <c r="Q215" s="185"/>
      <c r="R215" s="113"/>
      <c r="S215" s="8"/>
      <c r="T215" s="50"/>
    </row>
    <row r="216" spans="10:20" s="17" customFormat="1" ht="12.75">
      <c r="J216" s="130"/>
      <c r="K216" s="113"/>
      <c r="L216" s="8"/>
      <c r="M216" s="8"/>
      <c r="N216" s="113"/>
      <c r="O216" s="8"/>
      <c r="P216" s="50"/>
      <c r="Q216" s="185"/>
      <c r="R216" s="113"/>
      <c r="S216" s="8"/>
      <c r="T216" s="50"/>
    </row>
    <row r="217" spans="10:20" s="17" customFormat="1" ht="12.75">
      <c r="J217" s="130"/>
      <c r="K217" s="113"/>
      <c r="L217" s="8"/>
      <c r="M217" s="8"/>
      <c r="N217" s="113"/>
      <c r="O217" s="8"/>
      <c r="P217" s="50"/>
      <c r="Q217" s="185"/>
      <c r="R217" s="113"/>
      <c r="S217" s="8"/>
      <c r="T217" s="50"/>
    </row>
    <row r="218" spans="10:20" s="17" customFormat="1" ht="12.75">
      <c r="J218" s="130"/>
      <c r="K218" s="113"/>
      <c r="L218" s="8"/>
      <c r="M218" s="8"/>
      <c r="N218" s="113"/>
      <c r="O218" s="8"/>
      <c r="P218" s="50"/>
      <c r="Q218" s="185"/>
      <c r="R218" s="113"/>
      <c r="S218" s="8"/>
      <c r="T218" s="50"/>
    </row>
    <row r="219" spans="10:20" s="17" customFormat="1" ht="12.75">
      <c r="J219" s="130"/>
      <c r="K219" s="113"/>
      <c r="L219" s="8"/>
      <c r="M219" s="8"/>
      <c r="N219" s="113"/>
      <c r="O219" s="8"/>
      <c r="P219" s="50"/>
      <c r="Q219" s="185"/>
      <c r="R219" s="113"/>
      <c r="S219" s="8"/>
      <c r="T219" s="50"/>
    </row>
    <row r="220" spans="10:20" s="17" customFormat="1" ht="12.75">
      <c r="J220" s="130"/>
      <c r="K220" s="113"/>
      <c r="L220" s="8"/>
      <c r="M220" s="8"/>
      <c r="N220" s="113"/>
      <c r="O220" s="8"/>
      <c r="P220" s="50"/>
      <c r="Q220" s="185"/>
      <c r="R220" s="113"/>
      <c r="S220" s="8"/>
      <c r="T220" s="50"/>
    </row>
    <row r="221" spans="10:20" s="17" customFormat="1" ht="12.75">
      <c r="J221" s="130"/>
      <c r="K221" s="113"/>
      <c r="L221" s="8"/>
      <c r="M221" s="8"/>
      <c r="N221" s="113"/>
      <c r="O221" s="8"/>
      <c r="P221" s="50"/>
      <c r="Q221" s="185"/>
      <c r="R221" s="113"/>
      <c r="S221" s="8"/>
      <c r="T221" s="50"/>
    </row>
    <row r="222" spans="10:20" s="17" customFormat="1" ht="12.75">
      <c r="J222" s="130"/>
      <c r="K222" s="113"/>
      <c r="L222" s="8"/>
      <c r="M222" s="8"/>
      <c r="N222" s="113"/>
      <c r="O222" s="8"/>
      <c r="P222" s="50"/>
      <c r="Q222" s="185"/>
      <c r="R222" s="113"/>
      <c r="S222" s="8"/>
      <c r="T222" s="50"/>
    </row>
    <row r="223" spans="10:20" s="17" customFormat="1" ht="12.75">
      <c r="J223" s="130"/>
      <c r="K223" s="113"/>
      <c r="L223" s="8"/>
      <c r="M223" s="8"/>
      <c r="N223" s="113"/>
      <c r="O223" s="8"/>
      <c r="P223" s="50"/>
      <c r="Q223" s="185"/>
      <c r="R223" s="113"/>
      <c r="S223" s="8"/>
      <c r="T223" s="50"/>
    </row>
    <row r="224" spans="10:20" s="17" customFormat="1" ht="12.75">
      <c r="J224" s="130"/>
      <c r="K224" s="113"/>
      <c r="L224" s="8"/>
      <c r="M224" s="8"/>
      <c r="N224" s="113"/>
      <c r="O224" s="8"/>
      <c r="P224" s="50"/>
      <c r="Q224" s="185"/>
      <c r="R224" s="113"/>
      <c r="S224" s="8"/>
      <c r="T224" s="50"/>
    </row>
    <row r="225" spans="10:20" s="17" customFormat="1" ht="12.75">
      <c r="J225" s="130"/>
      <c r="K225" s="113"/>
      <c r="L225" s="8"/>
      <c r="M225" s="8"/>
      <c r="N225" s="113"/>
      <c r="O225" s="8"/>
      <c r="P225" s="50"/>
      <c r="Q225" s="185"/>
      <c r="R225" s="113"/>
      <c r="S225" s="8"/>
      <c r="T225" s="50"/>
    </row>
    <row r="226" spans="10:20" s="17" customFormat="1" ht="12.75">
      <c r="J226" s="130"/>
      <c r="K226" s="113"/>
      <c r="L226" s="8"/>
      <c r="M226" s="8"/>
      <c r="N226" s="113"/>
      <c r="O226" s="8"/>
      <c r="P226" s="50"/>
      <c r="Q226" s="185"/>
      <c r="R226" s="113"/>
      <c r="S226" s="8"/>
      <c r="T226" s="50"/>
    </row>
    <row r="227" spans="10:20" s="17" customFormat="1" ht="12.75">
      <c r="J227" s="130"/>
      <c r="K227" s="113"/>
      <c r="L227" s="8"/>
      <c r="M227" s="8"/>
      <c r="N227" s="113"/>
      <c r="O227" s="8"/>
      <c r="P227" s="50"/>
      <c r="Q227" s="185"/>
      <c r="R227" s="113"/>
      <c r="S227" s="8"/>
      <c r="T227" s="50"/>
    </row>
    <row r="228" spans="10:20" s="17" customFormat="1" ht="12.75">
      <c r="J228" s="130"/>
      <c r="K228" s="113"/>
      <c r="L228" s="8"/>
      <c r="M228" s="8"/>
      <c r="N228" s="113"/>
      <c r="O228" s="8"/>
      <c r="P228" s="50"/>
      <c r="Q228" s="185"/>
      <c r="R228" s="113"/>
      <c r="S228" s="8"/>
      <c r="T228" s="50"/>
    </row>
    <row r="229" spans="10:20" s="17" customFormat="1" ht="12.75">
      <c r="J229" s="130"/>
      <c r="K229" s="113"/>
      <c r="L229" s="8"/>
      <c r="M229" s="8"/>
      <c r="N229" s="113"/>
      <c r="O229" s="8"/>
      <c r="P229" s="50"/>
      <c r="Q229" s="185"/>
      <c r="R229" s="113"/>
      <c r="S229" s="8"/>
      <c r="T229" s="50"/>
    </row>
    <row r="230" spans="10:20" s="17" customFormat="1" ht="12.75">
      <c r="J230" s="130"/>
      <c r="K230" s="113"/>
      <c r="L230" s="8"/>
      <c r="M230" s="8"/>
      <c r="N230" s="113"/>
      <c r="O230" s="8"/>
      <c r="P230" s="50"/>
      <c r="Q230" s="185"/>
      <c r="R230" s="113"/>
      <c r="S230" s="8"/>
      <c r="T230" s="50"/>
    </row>
    <row r="231" spans="10:20" s="17" customFormat="1" ht="12.75">
      <c r="J231" s="130"/>
      <c r="K231" s="113"/>
      <c r="L231" s="8"/>
      <c r="M231" s="8"/>
      <c r="N231" s="113"/>
      <c r="O231" s="8"/>
      <c r="P231" s="50"/>
      <c r="Q231" s="185"/>
      <c r="R231" s="113"/>
      <c r="S231" s="8"/>
      <c r="T231" s="50"/>
    </row>
    <row r="232" spans="10:20" s="17" customFormat="1" ht="12.75">
      <c r="J232" s="130"/>
      <c r="K232" s="113"/>
      <c r="L232" s="8"/>
      <c r="M232" s="8"/>
      <c r="N232" s="113"/>
      <c r="O232" s="8"/>
      <c r="P232" s="50"/>
      <c r="Q232" s="185"/>
      <c r="R232" s="113"/>
      <c r="S232" s="8"/>
      <c r="T232" s="50"/>
    </row>
    <row r="233" spans="10:20" s="17" customFormat="1" ht="12.75">
      <c r="J233" s="130"/>
      <c r="K233" s="113"/>
      <c r="L233" s="8"/>
      <c r="M233" s="8"/>
      <c r="N233" s="113"/>
      <c r="O233" s="8"/>
      <c r="P233" s="50"/>
      <c r="Q233" s="185"/>
      <c r="R233" s="113"/>
      <c r="S233" s="8"/>
      <c r="T233" s="50"/>
    </row>
    <row r="234" spans="10:20" s="17" customFormat="1" ht="12.75">
      <c r="J234" s="130"/>
      <c r="K234" s="113"/>
      <c r="L234" s="8"/>
      <c r="M234" s="8"/>
      <c r="N234" s="113"/>
      <c r="O234" s="8"/>
      <c r="P234" s="50"/>
      <c r="Q234" s="185"/>
      <c r="R234" s="113"/>
      <c r="S234" s="8"/>
      <c r="T234" s="50"/>
    </row>
    <row r="235" spans="10:20" s="17" customFormat="1" ht="12.75">
      <c r="J235" s="130"/>
      <c r="K235" s="113"/>
      <c r="L235" s="8"/>
      <c r="M235" s="8"/>
      <c r="N235" s="113"/>
      <c r="O235" s="8"/>
      <c r="P235" s="50"/>
      <c r="Q235" s="185"/>
      <c r="R235" s="113"/>
      <c r="S235" s="8"/>
      <c r="T235" s="50"/>
    </row>
    <row r="236" spans="10:20" s="17" customFormat="1" ht="12.75">
      <c r="J236" s="130"/>
      <c r="K236" s="113"/>
      <c r="L236" s="8"/>
      <c r="M236" s="8"/>
      <c r="N236" s="113"/>
      <c r="O236" s="8"/>
      <c r="P236" s="50"/>
      <c r="Q236" s="185"/>
      <c r="R236" s="113"/>
      <c r="S236" s="8"/>
      <c r="T236" s="50"/>
    </row>
    <row r="237" spans="10:20" s="17" customFormat="1" ht="12.75">
      <c r="J237" s="130"/>
      <c r="K237" s="113"/>
      <c r="L237" s="8"/>
      <c r="M237" s="8"/>
      <c r="N237" s="113"/>
      <c r="O237" s="8"/>
      <c r="P237" s="50"/>
      <c r="Q237" s="185"/>
      <c r="R237" s="113"/>
      <c r="S237" s="8"/>
      <c r="T237" s="50"/>
    </row>
    <row r="238" spans="10:20" s="17" customFormat="1" ht="12.75">
      <c r="J238" s="130"/>
      <c r="K238" s="113"/>
      <c r="L238" s="8"/>
      <c r="M238" s="8"/>
      <c r="N238" s="113"/>
      <c r="O238" s="8"/>
      <c r="P238" s="50"/>
      <c r="Q238" s="185"/>
      <c r="R238" s="113"/>
      <c r="S238" s="8"/>
      <c r="T238" s="50"/>
    </row>
    <row r="239" spans="10:20" s="17" customFormat="1" ht="12.75">
      <c r="J239" s="130"/>
      <c r="K239" s="113"/>
      <c r="L239" s="8"/>
      <c r="M239" s="8"/>
      <c r="N239" s="113"/>
      <c r="O239" s="8"/>
      <c r="P239" s="50"/>
      <c r="Q239" s="185"/>
      <c r="R239" s="113"/>
      <c r="S239" s="8"/>
      <c r="T239" s="50"/>
    </row>
    <row r="240" spans="10:20" s="17" customFormat="1" ht="12.75">
      <c r="J240" s="130"/>
      <c r="K240" s="113"/>
      <c r="L240" s="8"/>
      <c r="M240" s="8"/>
      <c r="N240" s="113"/>
      <c r="O240" s="8"/>
      <c r="P240" s="50"/>
      <c r="Q240" s="185"/>
      <c r="R240" s="113"/>
      <c r="S240" s="8"/>
      <c r="T240" s="50"/>
    </row>
    <row r="241" spans="10:20" s="17" customFormat="1" ht="12.75">
      <c r="J241" s="130"/>
      <c r="K241" s="113"/>
      <c r="L241" s="8"/>
      <c r="M241" s="8"/>
      <c r="N241" s="113"/>
      <c r="O241" s="8"/>
      <c r="P241" s="50"/>
      <c r="Q241" s="185"/>
      <c r="R241" s="113"/>
      <c r="S241" s="8"/>
      <c r="T241" s="50"/>
    </row>
    <row r="242" spans="10:20" s="17" customFormat="1" ht="12.75">
      <c r="J242" s="130"/>
      <c r="K242" s="113"/>
      <c r="L242" s="8"/>
      <c r="M242" s="8"/>
      <c r="N242" s="113"/>
      <c r="O242" s="8"/>
      <c r="P242" s="50"/>
      <c r="Q242" s="185"/>
      <c r="R242" s="113"/>
      <c r="S242" s="8"/>
      <c r="T242" s="50"/>
    </row>
    <row r="243" spans="10:20" s="17" customFormat="1" ht="12.75">
      <c r="J243" s="130"/>
      <c r="K243" s="113"/>
      <c r="L243" s="8"/>
      <c r="M243" s="8"/>
      <c r="N243" s="113"/>
      <c r="O243" s="8"/>
      <c r="P243" s="50"/>
      <c r="Q243" s="185"/>
      <c r="R243" s="113"/>
      <c r="S243" s="8"/>
      <c r="T243" s="50"/>
    </row>
    <row r="244" spans="10:20" s="17" customFormat="1" ht="12.75">
      <c r="J244" s="130"/>
      <c r="K244" s="113"/>
      <c r="L244" s="8"/>
      <c r="M244" s="8"/>
      <c r="N244" s="113"/>
      <c r="O244" s="8"/>
      <c r="P244" s="50"/>
      <c r="Q244" s="185"/>
      <c r="R244" s="113"/>
      <c r="S244" s="8"/>
      <c r="T244" s="50"/>
    </row>
    <row r="245" spans="10:20" s="17" customFormat="1" ht="12.75">
      <c r="J245" s="130"/>
      <c r="K245" s="113"/>
      <c r="L245" s="8"/>
      <c r="M245" s="8"/>
      <c r="N245" s="113"/>
      <c r="O245" s="8"/>
      <c r="P245" s="50"/>
      <c r="Q245" s="185"/>
      <c r="R245" s="113"/>
      <c r="S245" s="8"/>
      <c r="T245" s="50"/>
    </row>
    <row r="246" spans="10:20" s="17" customFormat="1" ht="12.75">
      <c r="J246" s="130"/>
      <c r="K246" s="113"/>
      <c r="L246" s="8"/>
      <c r="M246" s="8"/>
      <c r="N246" s="113"/>
      <c r="O246" s="8"/>
      <c r="P246" s="50"/>
      <c r="Q246" s="185"/>
      <c r="R246" s="113"/>
      <c r="S246" s="8"/>
      <c r="T246" s="50"/>
    </row>
    <row r="247" spans="10:20" s="17" customFormat="1" ht="12.75">
      <c r="J247" s="130"/>
      <c r="K247" s="113"/>
      <c r="L247" s="8"/>
      <c r="M247" s="8"/>
      <c r="N247" s="113"/>
      <c r="O247" s="8"/>
      <c r="P247" s="50"/>
      <c r="Q247" s="185"/>
      <c r="R247" s="113"/>
      <c r="S247" s="8"/>
      <c r="T247" s="50"/>
    </row>
    <row r="248" spans="10:20" s="17" customFormat="1" ht="12.75">
      <c r="J248" s="130"/>
      <c r="K248" s="113"/>
      <c r="L248" s="8"/>
      <c r="M248" s="8"/>
      <c r="N248" s="113"/>
      <c r="O248" s="8"/>
      <c r="P248" s="50"/>
      <c r="Q248" s="185"/>
      <c r="R248" s="113"/>
      <c r="S248" s="8"/>
      <c r="T248" s="50"/>
    </row>
    <row r="249" spans="10:20" s="17" customFormat="1" ht="12.75">
      <c r="J249" s="130"/>
      <c r="K249" s="113"/>
      <c r="L249" s="8"/>
      <c r="M249" s="8"/>
      <c r="N249" s="113"/>
      <c r="O249" s="8"/>
      <c r="P249" s="50"/>
      <c r="Q249" s="185"/>
      <c r="R249" s="113"/>
      <c r="S249" s="8"/>
      <c r="T249" s="50"/>
    </row>
    <row r="250" spans="10:20" s="17" customFormat="1" ht="12.75">
      <c r="J250" s="130"/>
      <c r="K250" s="113"/>
      <c r="L250" s="8"/>
      <c r="M250" s="8"/>
      <c r="N250" s="113"/>
      <c r="O250" s="8"/>
      <c r="P250" s="50"/>
      <c r="Q250" s="185"/>
      <c r="R250" s="113"/>
      <c r="S250" s="8"/>
      <c r="T250" s="50"/>
    </row>
    <row r="251" spans="10:20" s="17" customFormat="1" ht="12.75">
      <c r="J251" s="130"/>
      <c r="K251" s="113"/>
      <c r="L251" s="8"/>
      <c r="M251" s="8"/>
      <c r="N251" s="113"/>
      <c r="O251" s="8"/>
      <c r="P251" s="50"/>
      <c r="Q251" s="185"/>
      <c r="R251" s="113"/>
      <c r="S251" s="8"/>
      <c r="T251" s="50"/>
    </row>
    <row r="252" spans="10:20" s="17" customFormat="1" ht="12.75">
      <c r="J252" s="130"/>
      <c r="K252" s="113"/>
      <c r="L252" s="8"/>
      <c r="M252" s="8"/>
      <c r="N252" s="113"/>
      <c r="O252" s="8"/>
      <c r="P252" s="50"/>
      <c r="Q252" s="185"/>
      <c r="R252" s="113"/>
      <c r="S252" s="8"/>
      <c r="T252" s="50"/>
    </row>
    <row r="253" spans="10:20" s="17" customFormat="1" ht="12.75">
      <c r="J253" s="130"/>
      <c r="K253" s="113"/>
      <c r="L253" s="8"/>
      <c r="M253" s="8"/>
      <c r="N253" s="113"/>
      <c r="O253" s="8"/>
      <c r="P253" s="50"/>
      <c r="Q253" s="185"/>
      <c r="R253" s="113"/>
      <c r="S253" s="8"/>
      <c r="T253" s="50"/>
    </row>
    <row r="254" spans="10:20" s="17" customFormat="1" ht="12.75">
      <c r="J254" s="130"/>
      <c r="K254" s="113"/>
      <c r="L254" s="8"/>
      <c r="M254" s="8"/>
      <c r="N254" s="113"/>
      <c r="O254" s="8"/>
      <c r="P254" s="50"/>
      <c r="Q254" s="185"/>
      <c r="R254" s="113"/>
      <c r="S254" s="8"/>
      <c r="T254" s="50"/>
    </row>
    <row r="255" spans="10:20" s="17" customFormat="1" ht="12.75">
      <c r="J255" s="130"/>
      <c r="K255" s="113"/>
      <c r="L255" s="8"/>
      <c r="M255" s="8"/>
      <c r="N255" s="113"/>
      <c r="O255" s="8"/>
      <c r="P255" s="50"/>
      <c r="Q255" s="185"/>
      <c r="R255" s="113"/>
      <c r="S255" s="8"/>
      <c r="T255" s="50"/>
    </row>
    <row r="256" spans="10:20" s="17" customFormat="1" ht="12.75">
      <c r="J256" s="130"/>
      <c r="K256" s="113"/>
      <c r="L256" s="8"/>
      <c r="M256" s="8"/>
      <c r="N256" s="113"/>
      <c r="O256" s="8"/>
      <c r="P256" s="50"/>
      <c r="Q256" s="185"/>
      <c r="R256" s="113"/>
      <c r="S256" s="8"/>
      <c r="T256" s="50"/>
    </row>
    <row r="257" spans="10:20" s="17" customFormat="1" ht="12.75">
      <c r="J257" s="130"/>
      <c r="K257" s="113"/>
      <c r="L257" s="8"/>
      <c r="M257" s="8"/>
      <c r="N257" s="113"/>
      <c r="O257" s="8"/>
      <c r="P257" s="50"/>
      <c r="Q257" s="185"/>
      <c r="R257" s="113"/>
      <c r="S257" s="8"/>
      <c r="T257" s="50"/>
    </row>
    <row r="258" spans="10:20" s="17" customFormat="1" ht="12.75">
      <c r="J258" s="130"/>
      <c r="K258" s="113"/>
      <c r="L258" s="8"/>
      <c r="M258" s="8"/>
      <c r="N258" s="113"/>
      <c r="O258" s="8"/>
      <c r="P258" s="50"/>
      <c r="Q258" s="185"/>
      <c r="R258" s="113"/>
      <c r="S258" s="8"/>
      <c r="T258" s="50"/>
    </row>
    <row r="259" spans="10:20" s="17" customFormat="1" ht="12.75">
      <c r="J259" s="130"/>
      <c r="K259" s="113"/>
      <c r="L259" s="8"/>
      <c r="M259" s="8"/>
      <c r="N259" s="113"/>
      <c r="O259" s="8"/>
      <c r="P259" s="50"/>
      <c r="Q259" s="185"/>
      <c r="R259" s="113"/>
      <c r="S259" s="8"/>
      <c r="T259" s="50"/>
    </row>
    <row r="260" spans="10:20" s="17" customFormat="1" ht="12.75">
      <c r="J260" s="130"/>
      <c r="K260" s="113"/>
      <c r="L260" s="8"/>
      <c r="M260" s="8"/>
      <c r="N260" s="113"/>
      <c r="O260" s="8"/>
      <c r="P260" s="50"/>
      <c r="Q260" s="185"/>
      <c r="R260" s="113"/>
      <c r="S260" s="8"/>
      <c r="T260" s="50"/>
    </row>
    <row r="261" spans="10:20" s="17" customFormat="1" ht="12.75">
      <c r="J261" s="130"/>
      <c r="K261" s="113"/>
      <c r="L261" s="8"/>
      <c r="M261" s="8"/>
      <c r="N261" s="113"/>
      <c r="O261" s="8"/>
      <c r="P261" s="50"/>
      <c r="Q261" s="185"/>
      <c r="R261" s="113"/>
      <c r="S261" s="8"/>
      <c r="T261" s="50"/>
    </row>
    <row r="262" spans="10:20" s="17" customFormat="1" ht="12.75">
      <c r="J262" s="130"/>
      <c r="K262" s="113"/>
      <c r="L262" s="8"/>
      <c r="M262" s="8"/>
      <c r="N262" s="113"/>
      <c r="O262" s="8"/>
      <c r="P262" s="50"/>
      <c r="Q262" s="185"/>
      <c r="R262" s="113"/>
      <c r="S262" s="8"/>
      <c r="T262" s="50"/>
    </row>
    <row r="263" spans="10:20" s="17" customFormat="1" ht="12.75">
      <c r="J263" s="130"/>
      <c r="K263" s="113"/>
      <c r="L263" s="8"/>
      <c r="M263" s="8"/>
      <c r="N263" s="113"/>
      <c r="O263" s="8"/>
      <c r="P263" s="50"/>
      <c r="Q263" s="185"/>
      <c r="R263" s="113"/>
      <c r="S263" s="8"/>
      <c r="T263" s="50"/>
    </row>
    <row r="264" spans="10:20" s="17" customFormat="1" ht="12.75">
      <c r="J264" s="130"/>
      <c r="K264" s="113"/>
      <c r="L264" s="8"/>
      <c r="M264" s="8"/>
      <c r="N264" s="113"/>
      <c r="O264" s="8"/>
      <c r="P264" s="50"/>
      <c r="Q264" s="185"/>
      <c r="R264" s="113"/>
      <c r="S264" s="8"/>
      <c r="T264" s="50"/>
    </row>
    <row r="265" spans="10:20" s="17" customFormat="1" ht="12.75">
      <c r="J265" s="130"/>
      <c r="K265" s="113"/>
      <c r="L265" s="8"/>
      <c r="M265" s="8"/>
      <c r="N265" s="113"/>
      <c r="O265" s="8"/>
      <c r="P265" s="50"/>
      <c r="Q265" s="185"/>
      <c r="R265" s="113"/>
      <c r="S265" s="8"/>
      <c r="T265" s="50"/>
    </row>
    <row r="266" spans="10:20" s="17" customFormat="1" ht="12.75">
      <c r="J266" s="130"/>
      <c r="K266" s="113"/>
      <c r="L266" s="8"/>
      <c r="M266" s="8"/>
      <c r="N266" s="113"/>
      <c r="O266" s="8"/>
      <c r="P266" s="50"/>
      <c r="Q266" s="185"/>
      <c r="R266" s="113"/>
      <c r="S266" s="8"/>
      <c r="T266" s="50"/>
    </row>
    <row r="267" spans="10:20" s="17" customFormat="1" ht="12.75">
      <c r="J267" s="130"/>
      <c r="K267" s="113"/>
      <c r="L267" s="8"/>
      <c r="M267" s="8"/>
      <c r="N267" s="113"/>
      <c r="O267" s="8"/>
      <c r="P267" s="50"/>
      <c r="Q267" s="185"/>
      <c r="R267" s="113"/>
      <c r="S267" s="8"/>
      <c r="T267" s="50"/>
    </row>
    <row r="268" spans="10:20" s="17" customFormat="1" ht="12.75">
      <c r="J268" s="130"/>
      <c r="K268" s="113"/>
      <c r="L268" s="8"/>
      <c r="M268" s="8"/>
      <c r="N268" s="113"/>
      <c r="O268" s="8"/>
      <c r="P268" s="50"/>
      <c r="Q268" s="185"/>
      <c r="R268" s="113"/>
      <c r="S268" s="8"/>
      <c r="T268" s="50"/>
    </row>
    <row r="269" spans="10:20" s="17" customFormat="1" ht="12.75">
      <c r="J269" s="130"/>
      <c r="K269" s="113"/>
      <c r="L269" s="8"/>
      <c r="M269" s="8"/>
      <c r="N269" s="113"/>
      <c r="O269" s="8"/>
      <c r="P269" s="50"/>
      <c r="Q269" s="185"/>
      <c r="R269" s="113"/>
      <c r="S269" s="8"/>
      <c r="T269" s="50"/>
    </row>
    <row r="270" spans="10:20" s="17" customFormat="1" ht="12.75">
      <c r="J270" s="130"/>
      <c r="K270" s="113"/>
      <c r="L270" s="8"/>
      <c r="M270" s="8"/>
      <c r="N270" s="113"/>
      <c r="O270" s="8"/>
      <c r="P270" s="50"/>
      <c r="Q270" s="185"/>
      <c r="R270" s="113"/>
      <c r="S270" s="8"/>
      <c r="T270" s="50"/>
    </row>
    <row r="271" spans="10:20" s="17" customFormat="1" ht="12.75">
      <c r="J271" s="130"/>
      <c r="K271" s="113"/>
      <c r="L271" s="8"/>
      <c r="M271" s="8"/>
      <c r="N271" s="113"/>
      <c r="O271" s="8"/>
      <c r="P271" s="50"/>
      <c r="Q271" s="185"/>
      <c r="R271" s="113"/>
      <c r="S271" s="8"/>
      <c r="T271" s="50"/>
    </row>
    <row r="272" spans="10:20" s="17" customFormat="1" ht="12.75">
      <c r="J272" s="130"/>
      <c r="K272" s="113"/>
      <c r="L272" s="8"/>
      <c r="M272" s="8"/>
      <c r="N272" s="113"/>
      <c r="O272" s="8"/>
      <c r="P272" s="50"/>
      <c r="Q272" s="185"/>
      <c r="R272" s="113"/>
      <c r="S272" s="8"/>
      <c r="T272" s="50"/>
    </row>
    <row r="273" spans="10:20" s="17" customFormat="1" ht="12.75">
      <c r="J273" s="130"/>
      <c r="K273" s="113"/>
      <c r="L273" s="8"/>
      <c r="M273" s="8"/>
      <c r="N273" s="113"/>
      <c r="O273" s="8"/>
      <c r="P273" s="50"/>
      <c r="Q273" s="185"/>
      <c r="R273" s="113"/>
      <c r="S273" s="8"/>
      <c r="T273" s="50"/>
    </row>
    <row r="274" spans="10:20" s="17" customFormat="1" ht="12.75">
      <c r="J274" s="130"/>
      <c r="K274" s="113"/>
      <c r="L274" s="8"/>
      <c r="M274" s="8"/>
      <c r="N274" s="113"/>
      <c r="O274" s="8"/>
      <c r="P274" s="50"/>
      <c r="Q274" s="185"/>
      <c r="R274" s="113"/>
      <c r="S274" s="8"/>
      <c r="T274" s="50"/>
    </row>
    <row r="275" spans="10:20" s="17" customFormat="1" ht="12.75">
      <c r="J275" s="130"/>
      <c r="K275" s="113"/>
      <c r="L275" s="8"/>
      <c r="M275" s="8"/>
      <c r="N275" s="113"/>
      <c r="O275" s="8"/>
      <c r="P275" s="50"/>
      <c r="Q275" s="185"/>
      <c r="R275" s="113"/>
      <c r="S275" s="8"/>
      <c r="T275" s="50"/>
    </row>
    <row r="276" spans="10:20" s="17" customFormat="1" ht="12.75">
      <c r="J276" s="130"/>
      <c r="K276" s="113"/>
      <c r="L276" s="8"/>
      <c r="M276" s="8"/>
      <c r="N276" s="113"/>
      <c r="O276" s="8"/>
      <c r="P276" s="50"/>
      <c r="Q276" s="185"/>
      <c r="R276" s="113"/>
      <c r="S276" s="8"/>
      <c r="T276" s="50"/>
    </row>
    <row r="277" spans="10:20" s="17" customFormat="1" ht="12.75">
      <c r="J277" s="130"/>
      <c r="K277" s="113"/>
      <c r="L277" s="8"/>
      <c r="M277" s="8"/>
      <c r="N277" s="113"/>
      <c r="O277" s="8"/>
      <c r="P277" s="50"/>
      <c r="Q277" s="185"/>
      <c r="R277" s="113"/>
      <c r="S277" s="8"/>
      <c r="T277" s="50"/>
    </row>
    <row r="278" spans="10:20" s="17" customFormat="1" ht="12.75">
      <c r="J278" s="130"/>
      <c r="K278" s="113"/>
      <c r="L278" s="8"/>
      <c r="M278" s="8"/>
      <c r="N278" s="113"/>
      <c r="O278" s="8"/>
      <c r="P278" s="50"/>
      <c r="Q278" s="185"/>
      <c r="R278" s="113"/>
      <c r="S278" s="8"/>
      <c r="T278" s="50"/>
    </row>
    <row r="279" spans="10:20" s="17" customFormat="1" ht="12.75">
      <c r="J279" s="130"/>
      <c r="K279" s="113"/>
      <c r="L279" s="8"/>
      <c r="M279" s="8"/>
      <c r="N279" s="113"/>
      <c r="O279" s="8"/>
      <c r="P279" s="50"/>
      <c r="Q279" s="185"/>
      <c r="R279" s="113"/>
      <c r="S279" s="8"/>
      <c r="T279" s="50"/>
    </row>
    <row r="280" spans="10:20" s="17" customFormat="1" ht="12.75">
      <c r="J280" s="130"/>
      <c r="K280" s="113"/>
      <c r="L280" s="8"/>
      <c r="M280" s="8"/>
      <c r="N280" s="113"/>
      <c r="O280" s="8"/>
      <c r="P280" s="50"/>
      <c r="Q280" s="185"/>
      <c r="R280" s="113"/>
      <c r="S280" s="8"/>
      <c r="T280" s="50"/>
    </row>
    <row r="281" spans="10:20" s="17" customFormat="1" ht="12.75">
      <c r="J281" s="130"/>
      <c r="K281" s="113"/>
      <c r="L281" s="8"/>
      <c r="M281" s="8"/>
      <c r="N281" s="113"/>
      <c r="O281" s="8"/>
      <c r="P281" s="50"/>
      <c r="Q281" s="185"/>
      <c r="R281" s="113"/>
      <c r="S281" s="8"/>
      <c r="T281" s="50"/>
    </row>
    <row r="282" spans="10:20" s="17" customFormat="1" ht="12.75">
      <c r="J282" s="130"/>
      <c r="K282" s="113"/>
      <c r="L282" s="8"/>
      <c r="M282" s="8"/>
      <c r="N282" s="113"/>
      <c r="O282" s="8"/>
      <c r="P282" s="50"/>
      <c r="Q282" s="185"/>
      <c r="R282" s="113"/>
      <c r="S282" s="8"/>
      <c r="T282" s="50"/>
    </row>
    <row r="283" spans="10:20" s="17" customFormat="1" ht="12.75">
      <c r="J283" s="130"/>
      <c r="K283" s="113"/>
      <c r="L283" s="8"/>
      <c r="M283" s="8"/>
      <c r="N283" s="113"/>
      <c r="O283" s="8"/>
      <c r="P283" s="50"/>
      <c r="Q283" s="185"/>
      <c r="R283" s="113"/>
      <c r="S283" s="8"/>
      <c r="T283" s="50"/>
    </row>
    <row r="284" spans="10:20" s="17" customFormat="1" ht="12.75">
      <c r="J284" s="130"/>
      <c r="K284" s="113"/>
      <c r="L284" s="8"/>
      <c r="M284" s="8"/>
      <c r="N284" s="113"/>
      <c r="O284" s="8"/>
      <c r="P284" s="50"/>
      <c r="Q284" s="185"/>
      <c r="R284" s="113"/>
      <c r="S284" s="8"/>
      <c r="T284" s="50"/>
    </row>
    <row r="285" spans="10:20" s="17" customFormat="1" ht="12.75">
      <c r="J285" s="130"/>
      <c r="K285" s="113"/>
      <c r="L285" s="8"/>
      <c r="M285" s="8"/>
      <c r="N285" s="113"/>
      <c r="O285" s="8"/>
      <c r="P285" s="50"/>
      <c r="Q285" s="185"/>
      <c r="R285" s="113"/>
      <c r="S285" s="8"/>
      <c r="T285" s="50"/>
    </row>
    <row r="286" spans="10:20" s="17" customFormat="1" ht="12.75">
      <c r="J286" s="130"/>
      <c r="K286" s="113"/>
      <c r="L286" s="8"/>
      <c r="M286" s="8"/>
      <c r="N286" s="113"/>
      <c r="O286" s="8"/>
      <c r="P286" s="50"/>
      <c r="Q286" s="185"/>
      <c r="R286" s="113"/>
      <c r="S286" s="8"/>
      <c r="T286" s="50"/>
    </row>
    <row r="287" spans="10:20" s="17" customFormat="1" ht="12.75">
      <c r="J287" s="130"/>
      <c r="K287" s="113"/>
      <c r="L287" s="8"/>
      <c r="M287" s="8"/>
      <c r="N287" s="113"/>
      <c r="O287" s="8"/>
      <c r="P287" s="50"/>
      <c r="Q287" s="185"/>
      <c r="R287" s="113"/>
      <c r="S287" s="8"/>
      <c r="T287" s="50"/>
    </row>
    <row r="288" spans="10:20" s="17" customFormat="1" ht="12.75">
      <c r="J288" s="130"/>
      <c r="K288" s="113"/>
      <c r="L288" s="8"/>
      <c r="M288" s="8"/>
      <c r="N288" s="113"/>
      <c r="O288" s="8"/>
      <c r="P288" s="50"/>
      <c r="Q288" s="185"/>
      <c r="R288" s="113"/>
      <c r="S288" s="8"/>
      <c r="T288" s="50"/>
    </row>
    <row r="289" spans="10:20" s="17" customFormat="1" ht="12.75">
      <c r="J289" s="130"/>
      <c r="K289" s="113"/>
      <c r="L289" s="8"/>
      <c r="M289" s="8"/>
      <c r="N289" s="113"/>
      <c r="O289" s="8"/>
      <c r="P289" s="50"/>
      <c r="Q289" s="185"/>
      <c r="R289" s="113"/>
      <c r="S289" s="8"/>
      <c r="T289" s="50"/>
    </row>
    <row r="290" spans="10:20" s="17" customFormat="1" ht="12.75">
      <c r="J290" s="130"/>
      <c r="K290" s="113"/>
      <c r="L290" s="8"/>
      <c r="M290" s="8"/>
      <c r="N290" s="113"/>
      <c r="O290" s="8"/>
      <c r="P290" s="50"/>
      <c r="Q290" s="185"/>
      <c r="R290" s="113"/>
      <c r="S290" s="8"/>
      <c r="T290" s="50"/>
    </row>
    <row r="291" spans="10:20" s="17" customFormat="1" ht="12.75">
      <c r="J291" s="130"/>
      <c r="K291" s="113"/>
      <c r="L291" s="8"/>
      <c r="M291" s="8"/>
      <c r="N291" s="113"/>
      <c r="O291" s="8"/>
      <c r="P291" s="50"/>
      <c r="Q291" s="185"/>
      <c r="R291" s="113"/>
      <c r="S291" s="8"/>
      <c r="T291" s="50"/>
    </row>
    <row r="292" spans="10:20" s="17" customFormat="1" ht="12.75">
      <c r="J292" s="130"/>
      <c r="K292" s="113"/>
      <c r="L292" s="8"/>
      <c r="M292" s="8"/>
      <c r="N292" s="113"/>
      <c r="O292" s="8"/>
      <c r="P292" s="50"/>
      <c r="Q292" s="185"/>
      <c r="R292" s="113"/>
      <c r="S292" s="8"/>
      <c r="T292" s="50"/>
    </row>
    <row r="293" spans="10:20" s="17" customFormat="1" ht="12.75">
      <c r="J293" s="130"/>
      <c r="K293" s="113"/>
      <c r="L293" s="8"/>
      <c r="M293" s="8"/>
      <c r="N293" s="113"/>
      <c r="O293" s="8"/>
      <c r="P293" s="50"/>
      <c r="Q293" s="185"/>
      <c r="R293" s="113"/>
      <c r="S293" s="8"/>
      <c r="T293" s="50"/>
    </row>
    <row r="294" spans="10:20" s="17" customFormat="1" ht="12.75">
      <c r="J294" s="130"/>
      <c r="K294" s="113"/>
      <c r="L294" s="8"/>
      <c r="M294" s="8"/>
      <c r="N294" s="113"/>
      <c r="O294" s="8"/>
      <c r="P294" s="50"/>
      <c r="Q294" s="185"/>
      <c r="R294" s="113"/>
      <c r="S294" s="8"/>
      <c r="T294" s="50"/>
    </row>
    <row r="295" spans="10:20" s="17" customFormat="1" ht="12.75">
      <c r="J295" s="130"/>
      <c r="K295" s="113"/>
      <c r="L295" s="8"/>
      <c r="M295" s="8"/>
      <c r="N295" s="113"/>
      <c r="O295" s="8"/>
      <c r="P295" s="50"/>
      <c r="Q295" s="185"/>
      <c r="R295" s="113"/>
      <c r="S295" s="8"/>
      <c r="T295" s="50"/>
    </row>
    <row r="296" spans="10:20" s="17" customFormat="1" ht="12.75">
      <c r="J296" s="130"/>
      <c r="K296" s="113"/>
      <c r="L296" s="8"/>
      <c r="M296" s="8"/>
      <c r="N296" s="113"/>
      <c r="O296" s="8"/>
      <c r="P296" s="50"/>
      <c r="Q296" s="185"/>
      <c r="R296" s="113"/>
      <c r="S296" s="8"/>
      <c r="T296" s="50"/>
    </row>
    <row r="297" spans="10:20" s="17" customFormat="1" ht="12.75">
      <c r="J297" s="130"/>
      <c r="K297" s="113"/>
      <c r="L297" s="8"/>
      <c r="M297" s="8"/>
      <c r="N297" s="113"/>
      <c r="O297" s="8"/>
      <c r="P297" s="50"/>
      <c r="Q297" s="185"/>
      <c r="R297" s="113"/>
      <c r="S297" s="8"/>
      <c r="T297" s="50"/>
    </row>
    <row r="298" spans="10:20" s="17" customFormat="1" ht="12.75">
      <c r="J298" s="130"/>
      <c r="K298" s="113"/>
      <c r="L298" s="8"/>
      <c r="M298" s="8"/>
      <c r="N298" s="113"/>
      <c r="O298" s="8"/>
      <c r="P298" s="50"/>
      <c r="Q298" s="185"/>
      <c r="R298" s="113"/>
      <c r="S298" s="8"/>
      <c r="T298" s="50"/>
    </row>
    <row r="299" spans="10:20" s="17" customFormat="1" ht="12.75">
      <c r="J299" s="130"/>
      <c r="K299" s="113"/>
      <c r="L299" s="8"/>
      <c r="M299" s="8"/>
      <c r="N299" s="113"/>
      <c r="O299" s="8"/>
      <c r="P299" s="50"/>
      <c r="Q299" s="185"/>
      <c r="R299" s="113"/>
      <c r="S299" s="8"/>
      <c r="T299" s="50"/>
    </row>
    <row r="300" spans="10:20" s="17" customFormat="1" ht="12.75">
      <c r="J300" s="130"/>
      <c r="K300" s="113"/>
      <c r="L300" s="8"/>
      <c r="M300" s="8"/>
      <c r="N300" s="113"/>
      <c r="O300" s="8"/>
      <c r="P300" s="50"/>
      <c r="Q300" s="185"/>
      <c r="R300" s="113"/>
      <c r="S300" s="8"/>
      <c r="T300" s="50"/>
    </row>
    <row r="301" spans="10:20" s="17" customFormat="1" ht="12.75">
      <c r="J301" s="130"/>
      <c r="K301" s="113"/>
      <c r="L301" s="8"/>
      <c r="M301" s="8"/>
      <c r="N301" s="113"/>
      <c r="O301" s="8"/>
      <c r="P301" s="50"/>
      <c r="Q301" s="185"/>
      <c r="R301" s="113"/>
      <c r="S301" s="8"/>
      <c r="T301" s="50"/>
    </row>
    <row r="302" spans="10:20" s="17" customFormat="1" ht="12.75">
      <c r="J302" s="130"/>
      <c r="K302" s="113"/>
      <c r="L302" s="8"/>
      <c r="M302" s="8"/>
      <c r="N302" s="113"/>
      <c r="O302" s="8"/>
      <c r="P302" s="50"/>
      <c r="Q302" s="185"/>
      <c r="R302" s="113"/>
      <c r="S302" s="8"/>
      <c r="T302" s="50"/>
    </row>
    <row r="303" spans="10:20" s="17" customFormat="1" ht="12.75">
      <c r="J303" s="130"/>
      <c r="K303" s="113"/>
      <c r="L303" s="8"/>
      <c r="M303" s="8"/>
      <c r="N303" s="113"/>
      <c r="O303" s="8"/>
      <c r="P303" s="50"/>
      <c r="Q303" s="185"/>
      <c r="R303" s="113"/>
      <c r="S303" s="8"/>
      <c r="T303" s="50"/>
    </row>
    <row r="304" spans="10:20" s="17" customFormat="1" ht="12.75">
      <c r="J304" s="130"/>
      <c r="K304" s="113"/>
      <c r="L304" s="8"/>
      <c r="M304" s="8"/>
      <c r="N304" s="113"/>
      <c r="O304" s="8"/>
      <c r="P304" s="50"/>
      <c r="Q304" s="185"/>
      <c r="R304" s="113"/>
      <c r="S304" s="8"/>
      <c r="T304" s="50"/>
    </row>
    <row r="305" spans="10:20" s="17" customFormat="1" ht="12.75">
      <c r="J305" s="130"/>
      <c r="K305" s="113"/>
      <c r="L305" s="8"/>
      <c r="M305" s="8"/>
      <c r="N305" s="113"/>
      <c r="O305" s="8"/>
      <c r="P305" s="50"/>
      <c r="Q305" s="185"/>
      <c r="R305" s="113"/>
      <c r="S305" s="8"/>
      <c r="T305" s="50"/>
    </row>
    <row r="306" spans="10:20" s="17" customFormat="1" ht="12.75">
      <c r="J306" s="130"/>
      <c r="K306" s="113"/>
      <c r="L306" s="8"/>
      <c r="M306" s="8"/>
      <c r="N306" s="113"/>
      <c r="O306" s="8"/>
      <c r="P306" s="50"/>
      <c r="Q306" s="185"/>
      <c r="R306" s="113"/>
      <c r="S306" s="8"/>
      <c r="T306" s="50"/>
    </row>
    <row r="307" spans="10:20" s="17" customFormat="1" ht="12.75">
      <c r="J307" s="130"/>
      <c r="K307" s="113"/>
      <c r="L307" s="8"/>
      <c r="M307" s="8"/>
      <c r="N307" s="113"/>
      <c r="O307" s="8"/>
      <c r="P307" s="50"/>
      <c r="Q307" s="185"/>
      <c r="R307" s="113"/>
      <c r="S307" s="8"/>
      <c r="T307" s="50"/>
    </row>
    <row r="308" spans="10:20" s="17" customFormat="1" ht="12.75">
      <c r="J308" s="130"/>
      <c r="K308" s="113"/>
      <c r="L308" s="8"/>
      <c r="M308" s="8"/>
      <c r="N308" s="113"/>
      <c r="O308" s="8"/>
      <c r="P308" s="50"/>
      <c r="Q308" s="185"/>
      <c r="R308" s="113"/>
      <c r="S308" s="8"/>
      <c r="T308" s="50"/>
    </row>
    <row r="309" spans="10:20" s="17" customFormat="1" ht="12.75">
      <c r="J309" s="130"/>
      <c r="K309" s="113"/>
      <c r="L309" s="8"/>
      <c r="M309" s="8"/>
      <c r="N309" s="113"/>
      <c r="O309" s="8"/>
      <c r="P309" s="50"/>
      <c r="Q309" s="185"/>
      <c r="R309" s="113"/>
      <c r="S309" s="8"/>
      <c r="T309" s="50"/>
    </row>
    <row r="310" spans="10:20" s="17" customFormat="1" ht="12.75">
      <c r="J310" s="130"/>
      <c r="K310" s="113"/>
      <c r="L310" s="8"/>
      <c r="M310" s="8"/>
      <c r="N310" s="113"/>
      <c r="O310" s="8"/>
      <c r="P310" s="50"/>
      <c r="Q310" s="185"/>
      <c r="R310" s="113"/>
      <c r="S310" s="8"/>
      <c r="T310" s="50"/>
    </row>
    <row r="311" spans="10:20" s="17" customFormat="1" ht="12.75">
      <c r="J311" s="130"/>
      <c r="K311" s="113"/>
      <c r="L311" s="8"/>
      <c r="M311" s="8"/>
      <c r="N311" s="113"/>
      <c r="O311" s="8"/>
      <c r="P311" s="50"/>
      <c r="Q311" s="185"/>
      <c r="R311" s="113"/>
      <c r="S311" s="8"/>
      <c r="T311" s="50"/>
    </row>
    <row r="312" spans="10:20" s="17" customFormat="1" ht="12.75">
      <c r="J312" s="130"/>
      <c r="K312" s="113"/>
      <c r="L312" s="8"/>
      <c r="M312" s="8"/>
      <c r="N312" s="113"/>
      <c r="O312" s="8"/>
      <c r="P312" s="50"/>
      <c r="Q312" s="185"/>
      <c r="R312" s="113"/>
      <c r="S312" s="8"/>
      <c r="T312" s="50"/>
    </row>
    <row r="313" spans="10:20" s="17" customFormat="1" ht="12.75">
      <c r="J313" s="130"/>
      <c r="K313" s="113"/>
      <c r="L313" s="8"/>
      <c r="M313" s="8"/>
      <c r="N313" s="113"/>
      <c r="O313" s="8"/>
      <c r="P313" s="50"/>
      <c r="Q313" s="185"/>
      <c r="R313" s="113"/>
      <c r="S313" s="8"/>
      <c r="T313" s="50"/>
    </row>
    <row r="314" spans="10:20" s="17" customFormat="1" ht="12.75">
      <c r="J314" s="130"/>
      <c r="K314" s="113"/>
      <c r="L314" s="8"/>
      <c r="M314" s="8"/>
      <c r="N314" s="113"/>
      <c r="O314" s="8"/>
      <c r="P314" s="50"/>
      <c r="Q314" s="185"/>
      <c r="R314" s="113"/>
      <c r="S314" s="8"/>
      <c r="T314" s="50"/>
    </row>
    <row r="315" spans="10:20" s="17" customFormat="1" ht="12.75">
      <c r="J315" s="130"/>
      <c r="K315" s="113"/>
      <c r="L315" s="8"/>
      <c r="M315" s="8"/>
      <c r="N315" s="113"/>
      <c r="O315" s="8"/>
      <c r="P315" s="50"/>
      <c r="Q315" s="185"/>
      <c r="R315" s="113"/>
      <c r="S315" s="8"/>
      <c r="T315" s="50"/>
    </row>
    <row r="316" spans="10:20" s="17" customFormat="1" ht="12.75">
      <c r="J316" s="130"/>
      <c r="K316" s="113"/>
      <c r="L316" s="8"/>
      <c r="M316" s="8"/>
      <c r="N316" s="113"/>
      <c r="O316" s="8"/>
      <c r="P316" s="50"/>
      <c r="Q316" s="185"/>
      <c r="R316" s="113"/>
      <c r="S316" s="8"/>
      <c r="T316" s="50"/>
    </row>
    <row r="317" spans="10:20" s="17" customFormat="1" ht="12.75">
      <c r="J317" s="130"/>
      <c r="K317" s="113"/>
      <c r="L317" s="8"/>
      <c r="M317" s="8"/>
      <c r="N317" s="113"/>
      <c r="O317" s="8"/>
      <c r="P317" s="50"/>
      <c r="Q317" s="185"/>
      <c r="R317" s="113"/>
      <c r="S317" s="8"/>
      <c r="T317" s="50"/>
    </row>
    <row r="318" spans="10:20" s="17" customFormat="1" ht="12.75">
      <c r="J318" s="130"/>
      <c r="K318" s="113"/>
      <c r="L318" s="8"/>
      <c r="M318" s="8"/>
      <c r="N318" s="113"/>
      <c r="O318" s="8"/>
      <c r="P318" s="50"/>
      <c r="Q318" s="185"/>
      <c r="R318" s="113"/>
      <c r="S318" s="8"/>
      <c r="T318" s="50"/>
    </row>
    <row r="319" spans="10:20" s="17" customFormat="1" ht="12.75">
      <c r="J319" s="130"/>
      <c r="K319" s="113"/>
      <c r="L319" s="8"/>
      <c r="M319" s="8"/>
      <c r="N319" s="113"/>
      <c r="O319" s="8"/>
      <c r="P319" s="50"/>
      <c r="Q319" s="185"/>
      <c r="R319" s="113"/>
      <c r="S319" s="8"/>
      <c r="T319" s="50"/>
    </row>
    <row r="320" spans="10:20" s="17" customFormat="1" ht="12.75">
      <c r="J320" s="130"/>
      <c r="K320" s="113"/>
      <c r="L320" s="8"/>
      <c r="M320" s="8"/>
      <c r="N320" s="113"/>
      <c r="O320" s="8"/>
      <c r="P320" s="50"/>
      <c r="Q320" s="185"/>
      <c r="R320" s="113"/>
      <c r="S320" s="8"/>
      <c r="T320" s="50"/>
    </row>
    <row r="321" spans="10:20" s="17" customFormat="1" ht="12.75">
      <c r="J321" s="130"/>
      <c r="K321" s="113"/>
      <c r="L321" s="8"/>
      <c r="M321" s="8"/>
      <c r="N321" s="113"/>
      <c r="O321" s="8"/>
      <c r="P321" s="50"/>
      <c r="Q321" s="185"/>
      <c r="R321" s="113"/>
      <c r="S321" s="8"/>
      <c r="T321" s="50"/>
    </row>
    <row r="322" spans="10:20" s="17" customFormat="1" ht="12.75">
      <c r="J322" s="130"/>
      <c r="K322" s="113"/>
      <c r="L322" s="8"/>
      <c r="M322" s="8"/>
      <c r="N322" s="113"/>
      <c r="O322" s="8"/>
      <c r="P322" s="50"/>
      <c r="Q322" s="185"/>
      <c r="R322" s="113"/>
      <c r="S322" s="8"/>
      <c r="T322" s="50"/>
    </row>
    <row r="323" spans="10:20" s="17" customFormat="1" ht="12.75">
      <c r="J323" s="130"/>
      <c r="K323" s="113"/>
      <c r="L323" s="8"/>
      <c r="M323" s="8"/>
      <c r="N323" s="113"/>
      <c r="O323" s="8"/>
      <c r="P323" s="50"/>
      <c r="Q323" s="185"/>
      <c r="R323" s="113"/>
      <c r="S323" s="8"/>
      <c r="T323" s="50"/>
    </row>
    <row r="324" spans="10:20" s="17" customFormat="1" ht="12.75">
      <c r="J324" s="130"/>
      <c r="K324" s="113"/>
      <c r="L324" s="8"/>
      <c r="M324" s="8"/>
      <c r="N324" s="113"/>
      <c r="O324" s="8"/>
      <c r="P324" s="50"/>
      <c r="Q324" s="185"/>
      <c r="R324" s="113"/>
      <c r="S324" s="8"/>
      <c r="T324" s="50"/>
    </row>
    <row r="325" spans="10:20" s="17" customFormat="1" ht="12.75">
      <c r="J325" s="130"/>
      <c r="K325" s="113"/>
      <c r="L325" s="8"/>
      <c r="M325" s="8"/>
      <c r="N325" s="113"/>
      <c r="O325" s="8"/>
      <c r="P325" s="50"/>
      <c r="Q325" s="185"/>
      <c r="R325" s="113"/>
      <c r="S325" s="8"/>
      <c r="T325" s="50"/>
    </row>
    <row r="326" spans="10:20" s="17" customFormat="1" ht="12.75">
      <c r="J326" s="130"/>
      <c r="K326" s="113"/>
      <c r="L326" s="8"/>
      <c r="M326" s="8"/>
      <c r="N326" s="113"/>
      <c r="O326" s="8"/>
      <c r="P326" s="50"/>
      <c r="Q326" s="185"/>
      <c r="R326" s="113"/>
      <c r="S326" s="8"/>
      <c r="T326" s="50"/>
    </row>
    <row r="327" spans="10:20" s="17" customFormat="1" ht="12.75">
      <c r="J327" s="130"/>
      <c r="K327" s="113"/>
      <c r="L327" s="8"/>
      <c r="M327" s="8"/>
      <c r="N327" s="113"/>
      <c r="O327" s="8"/>
      <c r="P327" s="50"/>
      <c r="Q327" s="185"/>
      <c r="R327" s="113"/>
      <c r="S327" s="8"/>
      <c r="T327" s="50"/>
    </row>
    <row r="328" spans="10:20" s="17" customFormat="1" ht="12.75">
      <c r="J328" s="130"/>
      <c r="K328" s="113"/>
      <c r="L328" s="8"/>
      <c r="M328" s="8"/>
      <c r="N328" s="113"/>
      <c r="O328" s="8"/>
      <c r="P328" s="50"/>
      <c r="Q328" s="185"/>
      <c r="R328" s="113"/>
      <c r="S328" s="8"/>
      <c r="T328" s="50"/>
    </row>
    <row r="329" spans="10:20" s="17" customFormat="1" ht="12.75">
      <c r="J329" s="130"/>
      <c r="K329" s="113"/>
      <c r="L329" s="8"/>
      <c r="M329" s="8"/>
      <c r="N329" s="113"/>
      <c r="O329" s="8"/>
      <c r="P329" s="50"/>
      <c r="Q329" s="185"/>
      <c r="R329" s="113"/>
      <c r="S329" s="8"/>
      <c r="T329" s="50"/>
    </row>
    <row r="330" spans="10:20" s="17" customFormat="1" ht="12.75">
      <c r="J330" s="130"/>
      <c r="K330" s="113"/>
      <c r="L330" s="8"/>
      <c r="M330" s="8"/>
      <c r="N330" s="113"/>
      <c r="O330" s="8"/>
      <c r="P330" s="50"/>
      <c r="Q330" s="185"/>
      <c r="R330" s="113"/>
      <c r="S330" s="8"/>
      <c r="T330" s="50"/>
    </row>
    <row r="331" spans="10:20" s="17" customFormat="1" ht="12.75">
      <c r="J331" s="130"/>
      <c r="K331" s="113"/>
      <c r="L331" s="8"/>
      <c r="M331" s="8"/>
      <c r="N331" s="113"/>
      <c r="O331" s="8"/>
      <c r="P331" s="50"/>
      <c r="Q331" s="185"/>
      <c r="R331" s="113"/>
      <c r="S331" s="8"/>
      <c r="T331" s="50"/>
    </row>
    <row r="332" spans="10:20" s="17" customFormat="1" ht="12.75">
      <c r="J332" s="130"/>
      <c r="K332" s="113"/>
      <c r="L332" s="8"/>
      <c r="M332" s="8"/>
      <c r="N332" s="113"/>
      <c r="O332" s="8"/>
      <c r="P332" s="50"/>
      <c r="Q332" s="185"/>
      <c r="R332" s="113"/>
      <c r="S332" s="8"/>
      <c r="T332" s="50"/>
    </row>
    <row r="333" spans="10:20" s="17" customFormat="1" ht="12.75">
      <c r="J333" s="130"/>
      <c r="K333" s="113"/>
      <c r="L333" s="8"/>
      <c r="M333" s="8"/>
      <c r="N333" s="113"/>
      <c r="O333" s="8"/>
      <c r="P333" s="50"/>
      <c r="Q333" s="185"/>
      <c r="R333" s="113"/>
      <c r="S333" s="8"/>
      <c r="T333" s="50"/>
    </row>
    <row r="334" spans="10:20" s="17" customFormat="1" ht="12.75">
      <c r="J334" s="130"/>
      <c r="K334" s="113"/>
      <c r="L334" s="8"/>
      <c r="M334" s="8"/>
      <c r="N334" s="113"/>
      <c r="O334" s="8"/>
      <c r="P334" s="50"/>
      <c r="Q334" s="185"/>
      <c r="R334" s="113"/>
      <c r="S334" s="8"/>
      <c r="T334" s="50"/>
    </row>
    <row r="335" spans="10:20" s="17" customFormat="1" ht="12.75">
      <c r="J335" s="130"/>
      <c r="K335" s="113"/>
      <c r="L335" s="8"/>
      <c r="M335" s="8"/>
      <c r="N335" s="113"/>
      <c r="O335" s="8"/>
      <c r="P335" s="50"/>
      <c r="Q335" s="185"/>
      <c r="R335" s="113"/>
      <c r="S335" s="8"/>
      <c r="T335" s="50"/>
    </row>
    <row r="336" spans="10:20" s="17" customFormat="1" ht="12.75">
      <c r="J336" s="130"/>
      <c r="K336" s="113"/>
      <c r="L336" s="8"/>
      <c r="M336" s="8"/>
      <c r="N336" s="113"/>
      <c r="O336" s="8"/>
      <c r="P336" s="50"/>
      <c r="Q336" s="185"/>
      <c r="R336" s="113"/>
      <c r="S336" s="8"/>
      <c r="T336" s="50"/>
    </row>
    <row r="337" spans="10:20" s="17" customFormat="1" ht="12.75">
      <c r="J337" s="130"/>
      <c r="K337" s="113"/>
      <c r="L337" s="8"/>
      <c r="M337" s="8"/>
      <c r="N337" s="113"/>
      <c r="O337" s="8"/>
      <c r="P337" s="50"/>
      <c r="Q337" s="185"/>
      <c r="R337" s="113"/>
      <c r="S337" s="8"/>
      <c r="T337" s="50"/>
    </row>
    <row r="338" spans="10:20" s="17" customFormat="1" ht="12.75">
      <c r="J338" s="130"/>
      <c r="K338" s="113"/>
      <c r="L338" s="8"/>
      <c r="M338" s="8"/>
      <c r="N338" s="113"/>
      <c r="O338" s="8"/>
      <c r="P338" s="50"/>
      <c r="Q338" s="185"/>
      <c r="R338" s="113"/>
      <c r="S338" s="8"/>
      <c r="T338" s="50"/>
    </row>
    <row r="339" spans="10:20" s="17" customFormat="1" ht="12.75">
      <c r="J339" s="130"/>
      <c r="K339" s="113"/>
      <c r="L339" s="8"/>
      <c r="M339" s="8"/>
      <c r="N339" s="113"/>
      <c r="O339" s="8"/>
      <c r="P339" s="50"/>
      <c r="Q339" s="185"/>
      <c r="R339" s="113"/>
      <c r="S339" s="8"/>
      <c r="T339" s="50"/>
    </row>
    <row r="340" spans="10:20" s="17" customFormat="1" ht="12.75">
      <c r="J340" s="130"/>
      <c r="K340" s="113"/>
      <c r="L340" s="8"/>
      <c r="M340" s="8"/>
      <c r="N340" s="113"/>
      <c r="O340" s="8"/>
      <c r="P340" s="50"/>
      <c r="Q340" s="185"/>
      <c r="R340" s="113"/>
      <c r="S340" s="8"/>
      <c r="T340" s="50"/>
    </row>
    <row r="341" spans="10:20" s="17" customFormat="1" ht="12.75">
      <c r="J341" s="130"/>
      <c r="K341" s="113"/>
      <c r="L341" s="8"/>
      <c r="M341" s="8"/>
      <c r="N341" s="113"/>
      <c r="O341" s="8"/>
      <c r="P341" s="50"/>
      <c r="Q341" s="185"/>
      <c r="R341" s="113"/>
      <c r="S341" s="8"/>
      <c r="T341" s="50"/>
    </row>
    <row r="342" spans="10:20" s="17" customFormat="1" ht="12.75">
      <c r="J342" s="130"/>
      <c r="K342" s="113"/>
      <c r="L342" s="8"/>
      <c r="M342" s="8"/>
      <c r="N342" s="113"/>
      <c r="O342" s="8"/>
      <c r="P342" s="50"/>
      <c r="Q342" s="185"/>
      <c r="R342" s="113"/>
      <c r="S342" s="8"/>
      <c r="T342" s="50"/>
    </row>
    <row r="343" spans="10:20" s="17" customFormat="1" ht="12.75">
      <c r="J343" s="130"/>
      <c r="K343" s="113"/>
      <c r="L343" s="8"/>
      <c r="M343" s="8"/>
      <c r="N343" s="113"/>
      <c r="O343" s="8"/>
      <c r="P343" s="50"/>
      <c r="Q343" s="185"/>
      <c r="R343" s="113"/>
      <c r="S343" s="8"/>
      <c r="T343" s="50"/>
    </row>
    <row r="344" spans="10:20" s="17" customFormat="1" ht="12.75">
      <c r="J344" s="130"/>
      <c r="K344" s="113"/>
      <c r="L344" s="8"/>
      <c r="M344" s="8"/>
      <c r="N344" s="113"/>
      <c r="O344" s="8"/>
      <c r="P344" s="50"/>
      <c r="Q344" s="185"/>
      <c r="R344" s="113"/>
      <c r="S344" s="8"/>
      <c r="T344" s="50"/>
    </row>
    <row r="345" spans="10:20" s="17" customFormat="1" ht="12.75">
      <c r="J345" s="130"/>
      <c r="K345" s="113"/>
      <c r="L345" s="8"/>
      <c r="M345" s="8"/>
      <c r="N345" s="113"/>
      <c r="O345" s="8"/>
      <c r="P345" s="50"/>
      <c r="Q345" s="185"/>
      <c r="R345" s="113"/>
      <c r="S345" s="8"/>
      <c r="T345" s="50"/>
    </row>
    <row r="346" spans="10:20" s="17" customFormat="1" ht="12.75">
      <c r="J346" s="130"/>
      <c r="K346" s="113"/>
      <c r="L346" s="8"/>
      <c r="M346" s="8"/>
      <c r="N346" s="113"/>
      <c r="O346" s="8"/>
      <c r="P346" s="50"/>
      <c r="Q346" s="185"/>
      <c r="R346" s="113"/>
      <c r="S346" s="8"/>
      <c r="T346" s="50"/>
    </row>
    <row r="347" spans="10:20" s="17" customFormat="1" ht="12.75">
      <c r="J347" s="130"/>
      <c r="K347" s="113"/>
      <c r="L347" s="8"/>
      <c r="M347" s="8"/>
      <c r="N347" s="113"/>
      <c r="O347" s="8"/>
      <c r="P347" s="50"/>
      <c r="Q347" s="185"/>
      <c r="R347" s="113"/>
      <c r="S347" s="8"/>
      <c r="T347" s="50"/>
    </row>
    <row r="348" spans="10:20" s="17" customFormat="1" ht="12.75">
      <c r="J348" s="130"/>
      <c r="K348" s="113"/>
      <c r="L348" s="8"/>
      <c r="M348" s="8"/>
      <c r="N348" s="113"/>
      <c r="O348" s="8"/>
      <c r="P348" s="50"/>
      <c r="Q348" s="185"/>
      <c r="R348" s="113"/>
      <c r="S348" s="8"/>
      <c r="T348" s="50"/>
    </row>
    <row r="349" spans="10:20" s="17" customFormat="1" ht="12.75">
      <c r="J349" s="130"/>
      <c r="K349" s="113"/>
      <c r="L349" s="8"/>
      <c r="M349" s="8"/>
      <c r="N349" s="113"/>
      <c r="O349" s="8"/>
      <c r="P349" s="50"/>
      <c r="Q349" s="185"/>
      <c r="R349" s="113"/>
      <c r="S349" s="8"/>
      <c r="T349" s="50"/>
    </row>
    <row r="350" spans="10:20" s="17" customFormat="1" ht="12.75">
      <c r="J350" s="130"/>
      <c r="K350" s="113"/>
      <c r="L350" s="8"/>
      <c r="M350" s="8"/>
      <c r="N350" s="113"/>
      <c r="O350" s="8"/>
      <c r="P350" s="50"/>
      <c r="Q350" s="185"/>
      <c r="R350" s="113"/>
      <c r="S350" s="8"/>
      <c r="T350" s="50"/>
    </row>
    <row r="351" spans="10:20" s="17" customFormat="1" ht="12.75">
      <c r="J351" s="130"/>
      <c r="K351" s="113"/>
      <c r="L351" s="8"/>
      <c r="M351" s="8"/>
      <c r="N351" s="113"/>
      <c r="O351" s="8"/>
      <c r="P351" s="50"/>
      <c r="Q351" s="185"/>
      <c r="R351" s="113"/>
      <c r="S351" s="8"/>
      <c r="T351" s="50"/>
    </row>
    <row r="352" spans="10:20" s="17" customFormat="1" ht="12.75">
      <c r="J352" s="130"/>
      <c r="K352" s="113"/>
      <c r="L352" s="8"/>
      <c r="M352" s="8"/>
      <c r="N352" s="113"/>
      <c r="O352" s="8"/>
      <c r="P352" s="50"/>
      <c r="Q352" s="185"/>
      <c r="R352" s="113"/>
      <c r="S352" s="8"/>
      <c r="T352" s="50"/>
    </row>
    <row r="353" spans="10:20" s="17" customFormat="1" ht="12.75">
      <c r="J353" s="130"/>
      <c r="K353" s="113"/>
      <c r="L353" s="8"/>
      <c r="M353" s="8"/>
      <c r="N353" s="113"/>
      <c r="O353" s="8"/>
      <c r="P353" s="50"/>
      <c r="Q353" s="185"/>
      <c r="R353" s="113"/>
      <c r="S353" s="8"/>
      <c r="T353" s="50"/>
    </row>
    <row r="354" spans="10:20" s="17" customFormat="1" ht="12.75">
      <c r="J354" s="130"/>
      <c r="K354" s="113"/>
      <c r="L354" s="8"/>
      <c r="M354" s="8"/>
      <c r="N354" s="113"/>
      <c r="O354" s="8"/>
      <c r="P354" s="50"/>
      <c r="Q354" s="185"/>
      <c r="R354" s="113"/>
      <c r="S354" s="8"/>
      <c r="T354" s="50"/>
    </row>
    <row r="355" spans="10:20" s="17" customFormat="1" ht="12.75">
      <c r="J355" s="130"/>
      <c r="K355" s="113"/>
      <c r="L355" s="8"/>
      <c r="M355" s="8"/>
      <c r="N355" s="113"/>
      <c r="O355" s="8"/>
      <c r="P355" s="50"/>
      <c r="Q355" s="185"/>
      <c r="R355" s="113"/>
      <c r="S355" s="8"/>
      <c r="T355" s="50"/>
    </row>
    <row r="356" spans="10:20" s="17" customFormat="1" ht="12.75">
      <c r="J356" s="130"/>
      <c r="K356" s="113"/>
      <c r="L356" s="8"/>
      <c r="M356" s="8"/>
      <c r="N356" s="113"/>
      <c r="O356" s="8"/>
      <c r="P356" s="50"/>
      <c r="Q356" s="185"/>
      <c r="R356" s="113"/>
      <c r="S356" s="8"/>
      <c r="T356" s="50"/>
    </row>
    <row r="357" spans="10:20" s="17" customFormat="1" ht="12.75">
      <c r="J357" s="130"/>
      <c r="K357" s="113"/>
      <c r="L357" s="8"/>
      <c r="M357" s="8"/>
      <c r="N357" s="113"/>
      <c r="O357" s="8"/>
      <c r="P357" s="50"/>
      <c r="Q357" s="185"/>
      <c r="R357" s="113"/>
      <c r="S357" s="8"/>
      <c r="T357" s="50"/>
    </row>
    <row r="358" spans="10:20" s="17" customFormat="1" ht="12.75">
      <c r="J358" s="130"/>
      <c r="K358" s="113"/>
      <c r="L358" s="8"/>
      <c r="M358" s="8"/>
      <c r="N358" s="113"/>
      <c r="O358" s="8"/>
      <c r="P358" s="50"/>
      <c r="Q358" s="185"/>
      <c r="R358" s="113"/>
      <c r="S358" s="8"/>
      <c r="T358" s="50"/>
    </row>
    <row r="359" spans="10:20" s="17" customFormat="1" ht="12.75">
      <c r="J359" s="130"/>
      <c r="K359" s="113"/>
      <c r="L359" s="8"/>
      <c r="M359" s="8"/>
      <c r="N359" s="113"/>
      <c r="O359" s="8"/>
      <c r="P359" s="50"/>
      <c r="Q359" s="185"/>
      <c r="R359" s="113"/>
      <c r="S359" s="8"/>
      <c r="T359" s="50"/>
    </row>
    <row r="360" spans="10:20" s="17" customFormat="1" ht="12.75">
      <c r="J360" s="130"/>
      <c r="K360" s="113"/>
      <c r="L360" s="8"/>
      <c r="M360" s="8"/>
      <c r="N360" s="113"/>
      <c r="O360" s="8"/>
      <c r="P360" s="50"/>
      <c r="Q360" s="185"/>
      <c r="R360" s="113"/>
      <c r="S360" s="8"/>
      <c r="T360" s="50"/>
    </row>
    <row r="361" spans="10:20" s="17" customFormat="1" ht="12.75">
      <c r="J361" s="130"/>
      <c r="K361" s="113"/>
      <c r="L361" s="8"/>
      <c r="M361" s="8"/>
      <c r="N361" s="113"/>
      <c r="O361" s="8"/>
      <c r="P361" s="50"/>
      <c r="Q361" s="185"/>
      <c r="R361" s="113"/>
      <c r="S361" s="8"/>
      <c r="T361" s="50"/>
    </row>
    <row r="362" spans="10:20" s="17" customFormat="1" ht="12.75">
      <c r="J362" s="130"/>
      <c r="K362" s="113"/>
      <c r="L362" s="8"/>
      <c r="M362" s="8"/>
      <c r="N362" s="113"/>
      <c r="O362" s="8"/>
      <c r="P362" s="50"/>
      <c r="Q362" s="185"/>
      <c r="R362" s="113"/>
      <c r="S362" s="8"/>
      <c r="T362" s="50"/>
    </row>
    <row r="363" spans="10:20" s="17" customFormat="1" ht="12.75">
      <c r="J363" s="130"/>
      <c r="K363" s="113"/>
      <c r="L363" s="8"/>
      <c r="M363" s="8"/>
      <c r="N363" s="113"/>
      <c r="O363" s="8"/>
      <c r="P363" s="50"/>
      <c r="Q363" s="185"/>
      <c r="R363" s="113"/>
      <c r="S363" s="8"/>
      <c r="T363" s="50"/>
    </row>
    <row r="364" spans="10:20" s="17" customFormat="1" ht="12.75">
      <c r="J364" s="130"/>
      <c r="K364" s="113"/>
      <c r="L364" s="8"/>
      <c r="M364" s="8"/>
      <c r="N364" s="113"/>
      <c r="O364" s="8"/>
      <c r="P364" s="50"/>
      <c r="Q364" s="185"/>
      <c r="R364" s="113"/>
      <c r="S364" s="8"/>
      <c r="T364" s="50"/>
    </row>
    <row r="365" spans="10:20" s="17" customFormat="1" ht="12.75">
      <c r="J365" s="130"/>
      <c r="K365" s="113"/>
      <c r="L365" s="8"/>
      <c r="M365" s="8"/>
      <c r="N365" s="113"/>
      <c r="O365" s="8"/>
      <c r="P365" s="50"/>
      <c r="Q365" s="185"/>
      <c r="R365" s="113"/>
      <c r="S365" s="8"/>
      <c r="T365" s="50"/>
    </row>
    <row r="366" spans="10:20" s="17" customFormat="1" ht="12.75">
      <c r="J366" s="130"/>
      <c r="K366" s="113"/>
      <c r="L366" s="8"/>
      <c r="M366" s="8"/>
      <c r="N366" s="113"/>
      <c r="O366" s="8"/>
      <c r="P366" s="50"/>
      <c r="Q366" s="185"/>
      <c r="R366" s="113"/>
      <c r="S366" s="8"/>
      <c r="T366" s="50"/>
    </row>
    <row r="367" spans="10:20" s="17" customFormat="1" ht="12.75">
      <c r="J367" s="130"/>
      <c r="K367" s="113"/>
      <c r="L367" s="8"/>
      <c r="M367" s="8"/>
      <c r="N367" s="113"/>
      <c r="O367" s="8"/>
      <c r="P367" s="50"/>
      <c r="Q367" s="185"/>
      <c r="R367" s="113"/>
      <c r="S367" s="8"/>
      <c r="T367" s="50"/>
    </row>
    <row r="368" spans="10:20" s="17" customFormat="1" ht="12.75">
      <c r="J368" s="130"/>
      <c r="K368" s="113"/>
      <c r="L368" s="8"/>
      <c r="M368" s="8"/>
      <c r="N368" s="113"/>
      <c r="O368" s="8"/>
      <c r="P368" s="50"/>
      <c r="Q368" s="185"/>
      <c r="R368" s="113"/>
      <c r="S368" s="8"/>
      <c r="T368" s="50"/>
    </row>
    <row r="369" spans="10:20" s="17" customFormat="1" ht="12.75">
      <c r="J369" s="130"/>
      <c r="K369" s="113"/>
      <c r="L369" s="8"/>
      <c r="M369" s="8"/>
      <c r="N369" s="113"/>
      <c r="O369" s="8"/>
      <c r="P369" s="50"/>
      <c r="Q369" s="185"/>
      <c r="R369" s="113"/>
      <c r="S369" s="8"/>
      <c r="T369" s="50"/>
    </row>
    <row r="370" spans="10:20" s="17" customFormat="1" ht="12.75">
      <c r="J370" s="130"/>
      <c r="K370" s="113"/>
      <c r="L370" s="8"/>
      <c r="M370" s="8"/>
      <c r="N370" s="113"/>
      <c r="O370" s="8"/>
      <c r="P370" s="50"/>
      <c r="Q370" s="185"/>
      <c r="R370" s="113"/>
      <c r="S370" s="8"/>
      <c r="T370" s="50"/>
    </row>
    <row r="371" spans="10:20" s="17" customFormat="1" ht="12.75">
      <c r="J371" s="130"/>
      <c r="K371" s="113"/>
      <c r="L371" s="8"/>
      <c r="M371" s="8"/>
      <c r="N371" s="113"/>
      <c r="O371" s="8"/>
      <c r="P371" s="50"/>
      <c r="Q371" s="185"/>
      <c r="R371" s="113"/>
      <c r="S371" s="8"/>
      <c r="T371" s="50"/>
    </row>
    <row r="372" spans="10:20" s="17" customFormat="1" ht="12.75">
      <c r="J372" s="130"/>
      <c r="K372" s="113"/>
      <c r="L372" s="8"/>
      <c r="M372" s="8"/>
      <c r="N372" s="113"/>
      <c r="O372" s="8"/>
      <c r="P372" s="50"/>
      <c r="Q372" s="185"/>
      <c r="R372" s="113"/>
      <c r="S372" s="8"/>
      <c r="T372" s="50"/>
    </row>
    <row r="373" spans="10:20" s="17" customFormat="1" ht="12.75">
      <c r="J373" s="130"/>
      <c r="K373" s="113"/>
      <c r="L373" s="8"/>
      <c r="M373" s="8"/>
      <c r="N373" s="113"/>
      <c r="O373" s="8"/>
      <c r="P373" s="50"/>
      <c r="Q373" s="185"/>
      <c r="R373" s="113"/>
      <c r="S373" s="8"/>
      <c r="T373" s="50"/>
    </row>
    <row r="374" spans="10:20" s="17" customFormat="1" ht="12.75">
      <c r="J374" s="130"/>
      <c r="K374" s="113"/>
      <c r="L374" s="8"/>
      <c r="M374" s="8"/>
      <c r="N374" s="113"/>
      <c r="O374" s="8"/>
      <c r="P374" s="50"/>
      <c r="Q374" s="185"/>
      <c r="R374" s="113"/>
      <c r="S374" s="8"/>
      <c r="T374" s="50"/>
    </row>
    <row r="375" spans="10:20" s="17" customFormat="1" ht="12.75">
      <c r="J375" s="130"/>
      <c r="K375" s="113"/>
      <c r="L375" s="8"/>
      <c r="M375" s="8"/>
      <c r="N375" s="113"/>
      <c r="O375" s="8"/>
      <c r="P375" s="50"/>
      <c r="Q375" s="185"/>
      <c r="R375" s="113"/>
      <c r="S375" s="8"/>
      <c r="T375" s="50"/>
    </row>
    <row r="376" spans="10:20" s="17" customFormat="1" ht="12.75">
      <c r="J376" s="130"/>
      <c r="K376" s="113"/>
      <c r="L376" s="8"/>
      <c r="M376" s="8"/>
      <c r="N376" s="113"/>
      <c r="O376" s="8"/>
      <c r="P376" s="50"/>
      <c r="Q376" s="185"/>
      <c r="R376" s="113"/>
      <c r="S376" s="8"/>
      <c r="T376" s="50"/>
    </row>
    <row r="377" spans="10:20" s="17" customFormat="1" ht="12.75">
      <c r="J377" s="130"/>
      <c r="K377" s="113"/>
      <c r="L377" s="8"/>
      <c r="M377" s="8"/>
      <c r="N377" s="113"/>
      <c r="O377" s="8"/>
      <c r="P377" s="50"/>
      <c r="Q377" s="185"/>
      <c r="R377" s="113"/>
      <c r="S377" s="8"/>
      <c r="T377" s="50"/>
    </row>
    <row r="378" spans="10:20" s="17" customFormat="1" ht="12.75">
      <c r="J378" s="130"/>
      <c r="K378" s="113"/>
      <c r="L378" s="8"/>
      <c r="M378" s="8"/>
      <c r="N378" s="113"/>
      <c r="O378" s="8"/>
      <c r="P378" s="50"/>
      <c r="Q378" s="185"/>
      <c r="R378" s="113"/>
      <c r="S378" s="8"/>
      <c r="T378" s="50"/>
    </row>
    <row r="379" spans="10:20" s="17" customFormat="1" ht="12.75">
      <c r="J379" s="130"/>
      <c r="K379" s="113"/>
      <c r="L379" s="8"/>
      <c r="M379" s="8"/>
      <c r="N379" s="113"/>
      <c r="O379" s="8"/>
      <c r="P379" s="50"/>
      <c r="Q379" s="185"/>
      <c r="R379" s="113"/>
      <c r="S379" s="8"/>
      <c r="T379" s="50"/>
    </row>
    <row r="380" spans="10:20" s="17" customFormat="1" ht="12.75">
      <c r="J380" s="130"/>
      <c r="K380" s="113"/>
      <c r="L380" s="8"/>
      <c r="M380" s="8"/>
      <c r="N380" s="113"/>
      <c r="O380" s="8"/>
      <c r="P380" s="50"/>
      <c r="Q380" s="185"/>
      <c r="R380" s="113"/>
      <c r="S380" s="8"/>
      <c r="T380" s="50"/>
    </row>
    <row r="381" spans="10:20" s="17" customFormat="1" ht="12.75">
      <c r="J381" s="130"/>
      <c r="K381" s="113"/>
      <c r="L381" s="8"/>
      <c r="M381" s="8"/>
      <c r="N381" s="113"/>
      <c r="O381" s="8"/>
      <c r="P381" s="50"/>
      <c r="Q381" s="185"/>
      <c r="R381" s="113"/>
      <c r="S381" s="8"/>
      <c r="T381" s="50"/>
    </row>
    <row r="382" spans="10:20" s="17" customFormat="1" ht="12.75">
      <c r="J382" s="130"/>
      <c r="K382" s="113"/>
      <c r="L382" s="8"/>
      <c r="M382" s="8"/>
      <c r="N382" s="113"/>
      <c r="O382" s="8"/>
      <c r="P382" s="50"/>
      <c r="Q382" s="185"/>
      <c r="R382" s="113"/>
      <c r="S382" s="8"/>
      <c r="T382" s="50"/>
    </row>
    <row r="383" spans="10:20" s="17" customFormat="1" ht="12.75">
      <c r="J383" s="130"/>
      <c r="K383" s="113"/>
      <c r="L383" s="8"/>
      <c r="M383" s="8"/>
      <c r="N383" s="113"/>
      <c r="O383" s="8"/>
      <c r="P383" s="50"/>
      <c r="Q383" s="185"/>
      <c r="R383" s="113"/>
      <c r="S383" s="8"/>
      <c r="T383" s="50"/>
    </row>
    <row r="384" spans="10:20" s="17" customFormat="1" ht="12.75">
      <c r="J384" s="130"/>
      <c r="K384" s="113"/>
      <c r="L384" s="8"/>
      <c r="M384" s="8"/>
      <c r="N384" s="113"/>
      <c r="O384" s="8"/>
      <c r="P384" s="50"/>
      <c r="Q384" s="185"/>
      <c r="R384" s="113"/>
      <c r="S384" s="8"/>
      <c r="T384" s="50"/>
    </row>
    <row r="385" spans="10:20" s="17" customFormat="1" ht="12.75">
      <c r="J385" s="130"/>
      <c r="K385" s="113"/>
      <c r="L385" s="8"/>
      <c r="M385" s="8"/>
      <c r="N385" s="113"/>
      <c r="O385" s="8"/>
      <c r="P385" s="50"/>
      <c r="Q385" s="185"/>
      <c r="R385" s="113"/>
      <c r="S385" s="8"/>
      <c r="T385" s="50"/>
    </row>
    <row r="386" spans="10:20" s="17" customFormat="1" ht="12.75">
      <c r="J386" s="130"/>
      <c r="K386" s="113"/>
      <c r="L386" s="8"/>
      <c r="M386" s="8"/>
      <c r="N386" s="113"/>
      <c r="O386" s="8"/>
      <c r="P386" s="50"/>
      <c r="Q386" s="185"/>
      <c r="R386" s="113"/>
      <c r="S386" s="8"/>
      <c r="T386" s="50"/>
    </row>
    <row r="387" spans="10:20" s="17" customFormat="1" ht="12.75">
      <c r="J387" s="130"/>
      <c r="K387" s="113"/>
      <c r="L387" s="8"/>
      <c r="M387" s="8"/>
      <c r="N387" s="113"/>
      <c r="O387" s="8"/>
      <c r="P387" s="50"/>
      <c r="Q387" s="185"/>
      <c r="R387" s="113"/>
      <c r="S387" s="8"/>
      <c r="T387" s="50"/>
    </row>
    <row r="388" spans="10:20" s="17" customFormat="1" ht="12.75">
      <c r="J388" s="130"/>
      <c r="K388" s="113"/>
      <c r="L388" s="8"/>
      <c r="M388" s="8"/>
      <c r="N388" s="113"/>
      <c r="O388" s="8"/>
      <c r="P388" s="50"/>
      <c r="Q388" s="185"/>
      <c r="R388" s="113"/>
      <c r="S388" s="8"/>
      <c r="T388" s="50"/>
    </row>
    <row r="389" spans="10:20" s="17" customFormat="1" ht="12.75">
      <c r="J389" s="130"/>
      <c r="K389" s="113"/>
      <c r="L389" s="8"/>
      <c r="M389" s="8"/>
      <c r="N389" s="113"/>
      <c r="O389" s="8"/>
      <c r="P389" s="50"/>
      <c r="Q389" s="185"/>
      <c r="R389" s="113"/>
      <c r="S389" s="8"/>
      <c r="T389" s="50"/>
    </row>
    <row r="390" spans="10:20" s="17" customFormat="1" ht="12.75">
      <c r="J390" s="130"/>
      <c r="K390" s="113"/>
      <c r="L390" s="8"/>
      <c r="M390" s="8"/>
      <c r="N390" s="113"/>
      <c r="O390" s="8"/>
      <c r="P390" s="50"/>
      <c r="Q390" s="185"/>
      <c r="R390" s="113"/>
      <c r="S390" s="8"/>
      <c r="T390" s="50"/>
    </row>
    <row r="391" spans="10:20" s="17" customFormat="1" ht="12.75">
      <c r="J391" s="130"/>
      <c r="K391" s="113"/>
      <c r="L391" s="8"/>
      <c r="M391" s="8"/>
      <c r="N391" s="113"/>
      <c r="O391" s="8"/>
      <c r="P391" s="50"/>
      <c r="Q391" s="185"/>
      <c r="R391" s="113"/>
      <c r="S391" s="8"/>
      <c r="T391" s="50"/>
    </row>
    <row r="392" spans="10:20" s="17" customFormat="1" ht="12.75">
      <c r="J392" s="130"/>
      <c r="K392" s="113"/>
      <c r="L392" s="8"/>
      <c r="M392" s="8"/>
      <c r="N392" s="113"/>
      <c r="O392" s="8"/>
      <c r="P392" s="50"/>
      <c r="Q392" s="185"/>
      <c r="R392" s="113"/>
      <c r="S392" s="8"/>
      <c r="T392" s="50"/>
    </row>
    <row r="393" spans="10:20" s="17" customFormat="1" ht="12.75">
      <c r="J393" s="130"/>
      <c r="K393" s="113"/>
      <c r="L393" s="8"/>
      <c r="M393" s="8"/>
      <c r="N393" s="113"/>
      <c r="O393" s="8"/>
      <c r="P393" s="50"/>
      <c r="Q393" s="185"/>
      <c r="R393" s="113"/>
      <c r="S393" s="8"/>
      <c r="T393" s="50"/>
    </row>
    <row r="394" spans="10:20" s="17" customFormat="1" ht="12.75">
      <c r="J394" s="130"/>
      <c r="K394" s="113"/>
      <c r="L394" s="8"/>
      <c r="M394" s="8"/>
      <c r="N394" s="113"/>
      <c r="O394" s="8"/>
      <c r="P394" s="50"/>
      <c r="Q394" s="185"/>
      <c r="R394" s="113"/>
      <c r="S394" s="8"/>
      <c r="T394" s="50"/>
    </row>
    <row r="395" spans="10:20" s="17" customFormat="1" ht="12.75">
      <c r="J395" s="130"/>
      <c r="K395" s="113"/>
      <c r="L395" s="8"/>
      <c r="M395" s="8"/>
      <c r="N395" s="113"/>
      <c r="O395" s="8"/>
      <c r="P395" s="50"/>
      <c r="Q395" s="185"/>
      <c r="R395" s="113"/>
      <c r="S395" s="8"/>
      <c r="T395" s="50"/>
    </row>
    <row r="396" spans="10:20" s="17" customFormat="1" ht="12.75">
      <c r="J396" s="130"/>
      <c r="K396" s="113"/>
      <c r="L396" s="8"/>
      <c r="M396" s="8"/>
      <c r="N396" s="113"/>
      <c r="O396" s="8"/>
      <c r="P396" s="50"/>
      <c r="Q396" s="185"/>
      <c r="R396" s="113"/>
      <c r="S396" s="8"/>
      <c r="T396" s="50"/>
    </row>
    <row r="397" spans="10:20" s="17" customFormat="1" ht="12.75">
      <c r="J397" s="130"/>
      <c r="K397" s="113"/>
      <c r="L397" s="8"/>
      <c r="M397" s="8"/>
      <c r="N397" s="113"/>
      <c r="O397" s="8"/>
      <c r="P397" s="50"/>
      <c r="Q397" s="185"/>
      <c r="R397" s="113"/>
      <c r="S397" s="8"/>
      <c r="T397" s="50"/>
    </row>
    <row r="398" spans="10:20" s="17" customFormat="1" ht="12.75">
      <c r="J398" s="130"/>
      <c r="K398" s="113"/>
      <c r="L398" s="8"/>
      <c r="M398" s="8"/>
      <c r="N398" s="113"/>
      <c r="O398" s="8"/>
      <c r="P398" s="50"/>
      <c r="Q398" s="185"/>
      <c r="R398" s="113"/>
      <c r="S398" s="8"/>
      <c r="T398" s="50"/>
    </row>
    <row r="399" spans="10:20" s="17" customFormat="1" ht="12.75">
      <c r="J399" s="130"/>
      <c r="K399" s="113"/>
      <c r="L399" s="8"/>
      <c r="M399" s="8"/>
      <c r="N399" s="113"/>
      <c r="O399" s="8"/>
      <c r="P399" s="50"/>
      <c r="Q399" s="185"/>
      <c r="R399" s="113"/>
      <c r="S399" s="8"/>
      <c r="T399" s="50"/>
    </row>
    <row r="400" spans="10:20" s="17" customFormat="1" ht="12.75">
      <c r="J400" s="130"/>
      <c r="K400" s="113"/>
      <c r="L400" s="8"/>
      <c r="M400" s="8"/>
      <c r="N400" s="113"/>
      <c r="O400" s="8"/>
      <c r="P400" s="50"/>
      <c r="Q400" s="185"/>
      <c r="R400" s="113"/>
      <c r="S400" s="8"/>
      <c r="T400" s="50"/>
    </row>
    <row r="401" spans="10:20" s="17" customFormat="1" ht="12.75">
      <c r="J401" s="130"/>
      <c r="K401" s="113"/>
      <c r="L401" s="8"/>
      <c r="M401" s="8"/>
      <c r="N401" s="113"/>
      <c r="O401" s="8"/>
      <c r="P401" s="50"/>
      <c r="Q401" s="185"/>
      <c r="R401" s="113"/>
      <c r="S401" s="8"/>
      <c r="T401" s="50"/>
    </row>
    <row r="402" spans="10:20" s="17" customFormat="1" ht="12.75">
      <c r="J402" s="130"/>
      <c r="K402" s="113"/>
      <c r="L402" s="8"/>
      <c r="M402" s="8"/>
      <c r="N402" s="113"/>
      <c r="O402" s="8"/>
      <c r="P402" s="50"/>
      <c r="Q402" s="185"/>
      <c r="R402" s="113"/>
      <c r="S402" s="8"/>
      <c r="T402" s="50"/>
    </row>
    <row r="403" spans="10:20" s="17" customFormat="1" ht="12.75">
      <c r="J403" s="130"/>
      <c r="K403" s="113"/>
      <c r="L403" s="8"/>
      <c r="M403" s="8"/>
      <c r="N403" s="113"/>
      <c r="O403" s="8"/>
      <c r="P403" s="50"/>
      <c r="Q403" s="185"/>
      <c r="R403" s="113"/>
      <c r="S403" s="8"/>
      <c r="T403" s="50"/>
    </row>
    <row r="404" spans="10:20" s="17" customFormat="1" ht="12.75">
      <c r="J404" s="130"/>
      <c r="K404" s="113"/>
      <c r="L404" s="8"/>
      <c r="M404" s="8"/>
      <c r="N404" s="113"/>
      <c r="O404" s="8"/>
      <c r="P404" s="50"/>
      <c r="Q404" s="185"/>
      <c r="R404" s="113"/>
      <c r="S404" s="8"/>
      <c r="T404" s="50"/>
    </row>
    <row r="405" spans="10:20" s="17" customFormat="1" ht="12.75">
      <c r="J405" s="130"/>
      <c r="K405" s="113"/>
      <c r="L405" s="8"/>
      <c r="M405" s="8"/>
      <c r="N405" s="113"/>
      <c r="O405" s="8"/>
      <c r="P405" s="50"/>
      <c r="Q405" s="185"/>
      <c r="R405" s="113"/>
      <c r="S405" s="8"/>
      <c r="T405" s="50"/>
    </row>
    <row r="406" spans="10:20" s="17" customFormat="1" ht="12.75">
      <c r="J406" s="130"/>
      <c r="K406" s="113"/>
      <c r="L406" s="8"/>
      <c r="M406" s="8"/>
      <c r="N406" s="113"/>
      <c r="O406" s="8"/>
      <c r="P406" s="50"/>
      <c r="Q406" s="185"/>
      <c r="R406" s="113"/>
      <c r="S406" s="8"/>
      <c r="T406" s="50"/>
    </row>
    <row r="407" spans="10:20" s="17" customFormat="1" ht="12.75">
      <c r="J407" s="130"/>
      <c r="K407" s="113"/>
      <c r="L407" s="8"/>
      <c r="M407" s="8"/>
      <c r="N407" s="113"/>
      <c r="O407" s="8"/>
      <c r="P407" s="50"/>
      <c r="Q407" s="185"/>
      <c r="R407" s="113"/>
      <c r="S407" s="8"/>
      <c r="T407" s="50"/>
    </row>
    <row r="408" spans="10:20" s="17" customFormat="1" ht="12.75">
      <c r="J408" s="130"/>
      <c r="K408" s="113"/>
      <c r="L408" s="8"/>
      <c r="M408" s="8"/>
      <c r="N408" s="113"/>
      <c r="O408" s="8"/>
      <c r="P408" s="50"/>
      <c r="Q408" s="185"/>
      <c r="R408" s="113"/>
      <c r="S408" s="8"/>
      <c r="T408" s="50"/>
    </row>
    <row r="409" spans="10:20" s="17" customFormat="1" ht="12.75">
      <c r="J409" s="130"/>
      <c r="K409" s="113"/>
      <c r="L409" s="8"/>
      <c r="M409" s="8"/>
      <c r="N409" s="113"/>
      <c r="O409" s="8"/>
      <c r="P409" s="50"/>
      <c r="Q409" s="185"/>
      <c r="R409" s="113"/>
      <c r="S409" s="8"/>
      <c r="T409" s="50"/>
    </row>
    <row r="410" spans="10:20" s="17" customFormat="1" ht="12.75">
      <c r="J410" s="130"/>
      <c r="K410" s="113"/>
      <c r="L410" s="8"/>
      <c r="M410" s="8"/>
      <c r="N410" s="113"/>
      <c r="O410" s="8"/>
      <c r="P410" s="50"/>
      <c r="Q410" s="185"/>
      <c r="R410" s="113"/>
      <c r="S410" s="8"/>
      <c r="T410" s="50"/>
    </row>
    <row r="411" spans="10:20" s="17" customFormat="1" ht="12.75">
      <c r="J411" s="130"/>
      <c r="K411" s="113"/>
      <c r="L411" s="8"/>
      <c r="M411" s="8"/>
      <c r="N411" s="113"/>
      <c r="O411" s="8"/>
      <c r="P411" s="50"/>
      <c r="Q411" s="185"/>
      <c r="R411" s="113"/>
      <c r="S411" s="8"/>
      <c r="T411" s="50"/>
    </row>
    <row r="412" spans="10:20" s="17" customFormat="1" ht="12.75">
      <c r="J412" s="130"/>
      <c r="K412" s="113"/>
      <c r="L412" s="8"/>
      <c r="M412" s="8"/>
      <c r="N412" s="113"/>
      <c r="O412" s="8"/>
      <c r="P412" s="50"/>
      <c r="Q412" s="185"/>
      <c r="R412" s="113"/>
      <c r="S412" s="8"/>
      <c r="T412" s="50"/>
    </row>
    <row r="413" spans="10:20" s="17" customFormat="1" ht="12.75">
      <c r="J413" s="130"/>
      <c r="K413" s="113"/>
      <c r="L413" s="8"/>
      <c r="M413" s="8"/>
      <c r="N413" s="113"/>
      <c r="O413" s="8"/>
      <c r="P413" s="50"/>
      <c r="Q413" s="185"/>
      <c r="R413" s="113"/>
      <c r="S413" s="8"/>
      <c r="T413" s="50"/>
    </row>
    <row r="414" spans="10:20" s="17" customFormat="1" ht="12.75">
      <c r="J414" s="130"/>
      <c r="K414" s="113"/>
      <c r="L414" s="8"/>
      <c r="M414" s="8"/>
      <c r="N414" s="113"/>
      <c r="O414" s="8"/>
      <c r="P414" s="50"/>
      <c r="Q414" s="185"/>
      <c r="R414" s="113"/>
      <c r="S414" s="8"/>
      <c r="T414" s="50"/>
    </row>
    <row r="415" spans="10:20" s="17" customFormat="1" ht="12.75">
      <c r="J415" s="130"/>
      <c r="K415" s="113"/>
      <c r="L415" s="8"/>
      <c r="M415" s="8"/>
      <c r="N415" s="113"/>
      <c r="O415" s="8"/>
      <c r="P415" s="50"/>
      <c r="Q415" s="185"/>
      <c r="R415" s="113"/>
      <c r="S415" s="8"/>
      <c r="T415" s="50"/>
    </row>
    <row r="416" spans="10:20" s="17" customFormat="1" ht="12.75">
      <c r="J416" s="130"/>
      <c r="K416" s="113"/>
      <c r="L416" s="8"/>
      <c r="M416" s="8"/>
      <c r="N416" s="113"/>
      <c r="O416" s="8"/>
      <c r="P416" s="50"/>
      <c r="Q416" s="185"/>
      <c r="R416" s="113"/>
      <c r="S416" s="8"/>
      <c r="T416" s="50"/>
    </row>
    <row r="417" spans="10:20" s="17" customFormat="1" ht="12.75">
      <c r="J417" s="130"/>
      <c r="K417" s="113"/>
      <c r="L417" s="8"/>
      <c r="M417" s="8"/>
      <c r="N417" s="113"/>
      <c r="O417" s="8"/>
      <c r="P417" s="50"/>
      <c r="Q417" s="185"/>
      <c r="R417" s="113"/>
      <c r="S417" s="8"/>
      <c r="T417" s="50"/>
    </row>
    <row r="418" spans="10:20" s="17" customFormat="1" ht="12.75">
      <c r="J418" s="130"/>
      <c r="K418" s="113"/>
      <c r="L418" s="8"/>
      <c r="M418" s="8"/>
      <c r="N418" s="113"/>
      <c r="O418" s="8"/>
      <c r="P418" s="50"/>
      <c r="Q418" s="185"/>
      <c r="R418" s="113"/>
      <c r="S418" s="8"/>
      <c r="T418" s="50"/>
    </row>
    <row r="419" spans="10:20" s="17" customFormat="1" ht="12.75">
      <c r="J419" s="130"/>
      <c r="K419" s="113"/>
      <c r="L419" s="8"/>
      <c r="M419" s="8"/>
      <c r="N419" s="113"/>
      <c r="O419" s="8"/>
      <c r="P419" s="50"/>
      <c r="Q419" s="185"/>
      <c r="R419" s="113"/>
      <c r="S419" s="8"/>
      <c r="T419" s="50"/>
    </row>
    <row r="420" spans="10:20" s="17" customFormat="1" ht="12.75">
      <c r="J420" s="130"/>
      <c r="K420" s="113"/>
      <c r="L420" s="8"/>
      <c r="M420" s="8"/>
      <c r="N420" s="113"/>
      <c r="O420" s="8"/>
      <c r="P420" s="50"/>
      <c r="Q420" s="185"/>
      <c r="R420" s="113"/>
      <c r="S420" s="8"/>
      <c r="T420" s="50"/>
    </row>
    <row r="421" spans="10:20" s="17" customFormat="1" ht="12.75">
      <c r="J421" s="130"/>
      <c r="K421" s="113"/>
      <c r="L421" s="8"/>
      <c r="M421" s="8"/>
      <c r="N421" s="113"/>
      <c r="O421" s="8"/>
      <c r="P421" s="50"/>
      <c r="Q421" s="185"/>
      <c r="R421" s="113"/>
      <c r="S421" s="8"/>
      <c r="T421" s="50"/>
    </row>
    <row r="422" spans="10:20" s="17" customFormat="1" ht="12.75">
      <c r="J422" s="130"/>
      <c r="K422" s="113"/>
      <c r="L422" s="8"/>
      <c r="M422" s="8"/>
      <c r="N422" s="113"/>
      <c r="O422" s="8"/>
      <c r="P422" s="50"/>
      <c r="Q422" s="185"/>
      <c r="R422" s="113"/>
      <c r="S422" s="8"/>
      <c r="T422" s="50"/>
    </row>
    <row r="423" spans="10:20" s="17" customFormat="1" ht="12.75">
      <c r="J423" s="130"/>
      <c r="K423" s="113"/>
      <c r="L423" s="8"/>
      <c r="M423" s="8"/>
      <c r="N423" s="113"/>
      <c r="O423" s="8"/>
      <c r="P423" s="50"/>
      <c r="Q423" s="185"/>
      <c r="R423" s="113"/>
      <c r="S423" s="8"/>
      <c r="T423" s="50"/>
    </row>
    <row r="424" spans="10:20" s="17" customFormat="1" ht="12.75">
      <c r="J424" s="130"/>
      <c r="K424" s="113"/>
      <c r="L424" s="8"/>
      <c r="M424" s="8"/>
      <c r="N424" s="113"/>
      <c r="O424" s="8"/>
      <c r="P424" s="50"/>
      <c r="Q424" s="185"/>
      <c r="R424" s="113"/>
      <c r="S424" s="8"/>
      <c r="T424" s="50"/>
    </row>
    <row r="425" spans="10:20" s="17" customFormat="1" ht="12.75">
      <c r="J425" s="130"/>
      <c r="K425" s="113"/>
      <c r="L425" s="8"/>
      <c r="M425" s="8"/>
      <c r="N425" s="113"/>
      <c r="O425" s="8"/>
      <c r="P425" s="50"/>
      <c r="Q425" s="185"/>
      <c r="R425" s="113"/>
      <c r="S425" s="8"/>
      <c r="T425" s="50"/>
    </row>
    <row r="426" spans="10:20" s="17" customFormat="1" ht="12.75">
      <c r="J426" s="130"/>
      <c r="K426" s="113"/>
      <c r="L426" s="8"/>
      <c r="M426" s="8"/>
      <c r="N426" s="113"/>
      <c r="O426" s="8"/>
      <c r="P426" s="50"/>
      <c r="Q426" s="185"/>
      <c r="R426" s="113"/>
      <c r="S426" s="8"/>
      <c r="T426" s="50"/>
    </row>
    <row r="427" spans="10:20" s="17" customFormat="1" ht="12.75">
      <c r="J427" s="130"/>
      <c r="K427" s="113"/>
      <c r="L427" s="8"/>
      <c r="M427" s="8"/>
      <c r="N427" s="113"/>
      <c r="O427" s="8"/>
      <c r="P427" s="50"/>
      <c r="Q427" s="185"/>
      <c r="R427" s="113"/>
      <c r="S427" s="8"/>
      <c r="T427" s="50"/>
    </row>
    <row r="428" spans="10:20" s="17" customFormat="1" ht="12.75">
      <c r="J428" s="130"/>
      <c r="K428" s="113"/>
      <c r="L428" s="8"/>
      <c r="M428" s="8"/>
      <c r="N428" s="113"/>
      <c r="O428" s="8"/>
      <c r="P428" s="50"/>
      <c r="Q428" s="185"/>
      <c r="R428" s="113"/>
      <c r="S428" s="8"/>
      <c r="T428" s="50"/>
    </row>
    <row r="429" spans="10:20" s="17" customFormat="1" ht="12.75">
      <c r="J429" s="130"/>
      <c r="K429" s="113"/>
      <c r="L429" s="8"/>
      <c r="M429" s="8"/>
      <c r="N429" s="113"/>
      <c r="O429" s="8"/>
      <c r="P429" s="50"/>
      <c r="Q429" s="185"/>
      <c r="R429" s="113"/>
      <c r="S429" s="8"/>
      <c r="T429" s="50"/>
    </row>
    <row r="430" spans="10:20" s="17" customFormat="1" ht="12.75">
      <c r="J430" s="130"/>
      <c r="K430" s="113"/>
      <c r="L430" s="8"/>
      <c r="M430" s="8"/>
      <c r="N430" s="113"/>
      <c r="O430" s="8"/>
      <c r="P430" s="50"/>
      <c r="Q430" s="185"/>
      <c r="R430" s="113"/>
      <c r="S430" s="8"/>
      <c r="T430" s="50"/>
    </row>
    <row r="431" spans="10:20" s="17" customFormat="1" ht="12.75">
      <c r="J431" s="130"/>
      <c r="K431" s="113"/>
      <c r="L431" s="8"/>
      <c r="M431" s="8"/>
      <c r="N431" s="113"/>
      <c r="O431" s="8"/>
      <c r="P431" s="50"/>
      <c r="Q431" s="185"/>
      <c r="R431" s="113"/>
      <c r="S431" s="8"/>
      <c r="T431" s="50"/>
    </row>
    <row r="432" spans="10:20" s="17" customFormat="1" ht="12.75">
      <c r="J432" s="130"/>
      <c r="K432" s="113"/>
      <c r="L432" s="8"/>
      <c r="M432" s="8"/>
      <c r="N432" s="113"/>
      <c r="O432" s="8"/>
      <c r="P432" s="50"/>
      <c r="Q432" s="185"/>
      <c r="R432" s="113"/>
      <c r="S432" s="8"/>
      <c r="T432" s="50"/>
    </row>
    <row r="433" spans="10:20" s="17" customFormat="1" ht="12.75">
      <c r="J433" s="130"/>
      <c r="K433" s="113"/>
      <c r="L433" s="8"/>
      <c r="M433" s="8"/>
      <c r="N433" s="113"/>
      <c r="O433" s="8"/>
      <c r="P433" s="50"/>
      <c r="Q433" s="185"/>
      <c r="R433" s="113"/>
      <c r="S433" s="8"/>
      <c r="T433" s="50"/>
    </row>
    <row r="434" spans="10:20" s="17" customFormat="1" ht="12.75">
      <c r="J434" s="130"/>
      <c r="K434" s="113"/>
      <c r="L434" s="8"/>
      <c r="M434" s="8"/>
      <c r="N434" s="113"/>
      <c r="O434" s="8"/>
      <c r="P434" s="50"/>
      <c r="Q434" s="185"/>
      <c r="R434" s="113"/>
      <c r="S434" s="8"/>
      <c r="T434" s="50"/>
    </row>
    <row r="435" spans="10:20" s="17" customFormat="1" ht="12.75">
      <c r="J435" s="130"/>
      <c r="K435" s="113"/>
      <c r="L435" s="8"/>
      <c r="M435" s="8"/>
      <c r="N435" s="113"/>
      <c r="O435" s="8"/>
      <c r="P435" s="50"/>
      <c r="Q435" s="185"/>
      <c r="R435" s="113"/>
      <c r="S435" s="8"/>
      <c r="T435" s="50"/>
    </row>
    <row r="436" spans="10:20" s="17" customFormat="1" ht="12.75">
      <c r="J436" s="130"/>
      <c r="K436" s="113"/>
      <c r="L436" s="8"/>
      <c r="M436" s="8"/>
      <c r="N436" s="113"/>
      <c r="O436" s="8"/>
      <c r="P436" s="50"/>
      <c r="Q436" s="185"/>
      <c r="R436" s="113"/>
      <c r="S436" s="8"/>
      <c r="T436" s="50"/>
    </row>
    <row r="437" spans="10:20" s="17" customFormat="1" ht="12.75">
      <c r="J437" s="130"/>
      <c r="K437" s="113"/>
      <c r="L437" s="8"/>
      <c r="M437" s="8"/>
      <c r="N437" s="113"/>
      <c r="O437" s="8"/>
      <c r="P437" s="50"/>
      <c r="Q437" s="185"/>
      <c r="R437" s="113"/>
      <c r="S437" s="8"/>
      <c r="T437" s="50"/>
    </row>
    <row r="438" spans="10:20" s="17" customFormat="1" ht="12.75">
      <c r="J438" s="130"/>
      <c r="K438" s="113"/>
      <c r="L438" s="8"/>
      <c r="M438" s="8"/>
      <c r="N438" s="113"/>
      <c r="O438" s="8"/>
      <c r="P438" s="50"/>
      <c r="Q438" s="185"/>
      <c r="R438" s="113"/>
      <c r="S438" s="8"/>
      <c r="T438" s="50"/>
    </row>
    <row r="439" spans="10:20" s="17" customFormat="1" ht="12.75">
      <c r="J439" s="130"/>
      <c r="K439" s="113"/>
      <c r="L439" s="8"/>
      <c r="M439" s="8"/>
      <c r="N439" s="113"/>
      <c r="O439" s="8"/>
      <c r="P439" s="50"/>
      <c r="Q439" s="185"/>
      <c r="R439" s="113"/>
      <c r="S439" s="8"/>
      <c r="T439" s="50"/>
    </row>
    <row r="440" spans="10:20" s="17" customFormat="1" ht="12.75">
      <c r="J440" s="130"/>
      <c r="K440" s="113"/>
      <c r="L440" s="8"/>
      <c r="M440" s="8"/>
      <c r="N440" s="113"/>
      <c r="O440" s="8"/>
      <c r="P440" s="50"/>
      <c r="Q440" s="185"/>
      <c r="R440" s="113"/>
      <c r="S440" s="8"/>
      <c r="T440" s="50"/>
    </row>
    <row r="441" spans="10:20" s="17" customFormat="1" ht="12.75">
      <c r="J441" s="130"/>
      <c r="K441" s="113"/>
      <c r="L441" s="8"/>
      <c r="M441" s="8"/>
      <c r="N441" s="113"/>
      <c r="O441" s="8"/>
      <c r="P441" s="50"/>
      <c r="Q441" s="185"/>
      <c r="R441" s="113"/>
      <c r="S441" s="8"/>
      <c r="T441" s="50"/>
    </row>
    <row r="442" spans="10:20" s="17" customFormat="1" ht="12.75">
      <c r="J442" s="130"/>
      <c r="K442" s="113"/>
      <c r="L442" s="8"/>
      <c r="M442" s="8"/>
      <c r="N442" s="113"/>
      <c r="O442" s="8"/>
      <c r="P442" s="50"/>
      <c r="Q442" s="185"/>
      <c r="R442" s="113"/>
      <c r="S442" s="8"/>
      <c r="T442" s="50"/>
    </row>
    <row r="443" spans="10:20" s="17" customFormat="1" ht="12.75">
      <c r="J443" s="130"/>
      <c r="K443" s="113"/>
      <c r="L443" s="8"/>
      <c r="M443" s="8"/>
      <c r="N443" s="113"/>
      <c r="O443" s="8"/>
      <c r="P443" s="50"/>
      <c r="Q443" s="185"/>
      <c r="R443" s="113"/>
      <c r="S443" s="8"/>
      <c r="T443" s="50"/>
    </row>
    <row r="444" spans="10:20" s="17" customFormat="1" ht="12.75">
      <c r="J444" s="130"/>
      <c r="K444" s="113"/>
      <c r="L444" s="8"/>
      <c r="M444" s="8"/>
      <c r="N444" s="113"/>
      <c r="O444" s="8"/>
      <c r="P444" s="50"/>
      <c r="Q444" s="185"/>
      <c r="R444" s="113"/>
      <c r="S444" s="8"/>
      <c r="T444" s="50"/>
    </row>
    <row r="445" spans="10:20" s="17" customFormat="1" ht="12.75">
      <c r="J445" s="130"/>
      <c r="K445" s="113"/>
      <c r="L445" s="8"/>
      <c r="M445" s="8"/>
      <c r="N445" s="113"/>
      <c r="O445" s="8"/>
      <c r="P445" s="50"/>
      <c r="Q445" s="185"/>
      <c r="R445" s="113"/>
      <c r="S445" s="8"/>
      <c r="T445" s="50"/>
    </row>
    <row r="446" spans="10:20" s="17" customFormat="1" ht="12.75">
      <c r="J446" s="130"/>
      <c r="K446" s="113"/>
      <c r="L446" s="8"/>
      <c r="M446" s="8"/>
      <c r="N446" s="113"/>
      <c r="O446" s="8"/>
      <c r="P446" s="50"/>
      <c r="Q446" s="185"/>
      <c r="R446" s="113"/>
      <c r="S446" s="8"/>
      <c r="T446" s="50"/>
    </row>
    <row r="447" spans="10:20" s="17" customFormat="1" ht="12.75">
      <c r="J447" s="130"/>
      <c r="K447" s="113"/>
      <c r="L447" s="8"/>
      <c r="M447" s="8"/>
      <c r="N447" s="113"/>
      <c r="O447" s="8"/>
      <c r="P447" s="50"/>
      <c r="Q447" s="185"/>
      <c r="R447" s="113"/>
      <c r="S447" s="8"/>
      <c r="T447" s="50"/>
    </row>
    <row r="448" spans="10:20" s="17" customFormat="1" ht="12.75">
      <c r="J448" s="130"/>
      <c r="K448" s="113"/>
      <c r="L448" s="8"/>
      <c r="M448" s="8"/>
      <c r="N448" s="113"/>
      <c r="O448" s="8"/>
      <c r="P448" s="50"/>
      <c r="Q448" s="185"/>
      <c r="R448" s="113"/>
      <c r="S448" s="8"/>
      <c r="T448" s="50"/>
    </row>
    <row r="449" spans="10:20" s="17" customFormat="1" ht="12.75">
      <c r="J449" s="130"/>
      <c r="K449" s="113"/>
      <c r="L449" s="8"/>
      <c r="M449" s="8"/>
      <c r="N449" s="113"/>
      <c r="O449" s="8"/>
      <c r="P449" s="50"/>
      <c r="Q449" s="185"/>
      <c r="R449" s="113"/>
      <c r="S449" s="8"/>
      <c r="T449" s="50"/>
    </row>
    <row r="450" spans="10:20" s="17" customFormat="1" ht="12.75">
      <c r="J450" s="130"/>
      <c r="K450" s="113"/>
      <c r="L450" s="8"/>
      <c r="M450" s="8"/>
      <c r="N450" s="113"/>
      <c r="O450" s="8"/>
      <c r="P450" s="50"/>
      <c r="Q450" s="185"/>
      <c r="R450" s="113"/>
      <c r="S450" s="8"/>
      <c r="T450" s="50"/>
    </row>
    <row r="451" spans="10:20" s="17" customFormat="1" ht="12.75">
      <c r="J451" s="130"/>
      <c r="K451" s="113"/>
      <c r="L451" s="8"/>
      <c r="M451" s="8"/>
      <c r="N451" s="113"/>
      <c r="O451" s="8"/>
      <c r="P451" s="50"/>
      <c r="Q451" s="185"/>
      <c r="R451" s="113"/>
      <c r="S451" s="8"/>
      <c r="T451" s="50"/>
    </row>
    <row r="452" spans="10:20" s="17" customFormat="1" ht="12.75">
      <c r="J452" s="130"/>
      <c r="K452" s="113"/>
      <c r="L452" s="8"/>
      <c r="M452" s="8"/>
      <c r="N452" s="113"/>
      <c r="O452" s="8"/>
      <c r="P452" s="50"/>
      <c r="Q452" s="185"/>
      <c r="R452" s="113"/>
      <c r="S452" s="8"/>
      <c r="T452" s="50"/>
    </row>
    <row r="453" spans="10:20" s="17" customFormat="1" ht="12.75">
      <c r="J453" s="130"/>
      <c r="K453" s="113"/>
      <c r="L453" s="8"/>
      <c r="M453" s="8"/>
      <c r="N453" s="113"/>
      <c r="O453" s="8"/>
      <c r="P453" s="50"/>
      <c r="Q453" s="185"/>
      <c r="R453" s="113"/>
      <c r="S453" s="8"/>
      <c r="T453" s="50"/>
    </row>
    <row r="454" spans="10:20" s="17" customFormat="1" ht="12.75">
      <c r="J454" s="130"/>
      <c r="K454" s="113"/>
      <c r="L454" s="8"/>
      <c r="M454" s="8"/>
      <c r="N454" s="113"/>
      <c r="O454" s="8"/>
      <c r="P454" s="50"/>
      <c r="Q454" s="185"/>
      <c r="R454" s="113"/>
      <c r="S454" s="8"/>
      <c r="T454" s="50"/>
    </row>
    <row r="455" spans="10:20" s="17" customFormat="1" ht="12.75">
      <c r="J455" s="130"/>
      <c r="K455" s="113"/>
      <c r="L455" s="8"/>
      <c r="M455" s="8"/>
      <c r="N455" s="113"/>
      <c r="O455" s="8"/>
      <c r="P455" s="50"/>
      <c r="Q455" s="185"/>
      <c r="R455" s="113"/>
      <c r="S455" s="8"/>
      <c r="T455" s="50"/>
    </row>
    <row r="456" spans="10:20" s="17" customFormat="1" ht="12.75">
      <c r="J456" s="130"/>
      <c r="K456" s="113"/>
      <c r="L456" s="8"/>
      <c r="M456" s="8"/>
      <c r="N456" s="113"/>
      <c r="O456" s="8"/>
      <c r="P456" s="50"/>
      <c r="Q456" s="185"/>
      <c r="R456" s="113"/>
      <c r="S456" s="8"/>
      <c r="T456" s="50"/>
    </row>
    <row r="457" spans="10:20" s="17" customFormat="1" ht="12.75">
      <c r="J457" s="130"/>
      <c r="K457" s="113"/>
      <c r="L457" s="8"/>
      <c r="M457" s="8"/>
      <c r="N457" s="113"/>
      <c r="O457" s="8"/>
      <c r="P457" s="50"/>
      <c r="Q457" s="185"/>
      <c r="R457" s="113"/>
      <c r="S457" s="8"/>
      <c r="T457" s="50"/>
    </row>
    <row r="458" spans="10:20" s="17" customFormat="1" ht="12.75">
      <c r="J458" s="130"/>
      <c r="K458" s="113"/>
      <c r="L458" s="8"/>
      <c r="M458" s="8"/>
      <c r="N458" s="113"/>
      <c r="O458" s="8"/>
      <c r="P458" s="50"/>
      <c r="Q458" s="185"/>
      <c r="R458" s="113"/>
      <c r="S458" s="8"/>
      <c r="T458" s="50"/>
    </row>
    <row r="459" spans="10:20" s="17" customFormat="1" ht="12.75">
      <c r="J459" s="130"/>
      <c r="K459" s="113"/>
      <c r="L459" s="8"/>
      <c r="M459" s="8"/>
      <c r="N459" s="113"/>
      <c r="O459" s="8"/>
      <c r="P459" s="50"/>
      <c r="Q459" s="185"/>
      <c r="R459" s="113"/>
      <c r="S459" s="8"/>
      <c r="T459" s="50"/>
    </row>
    <row r="460" spans="10:20" s="17" customFormat="1" ht="12.75">
      <c r="J460" s="130"/>
      <c r="K460" s="113"/>
      <c r="L460" s="8"/>
      <c r="M460" s="8"/>
      <c r="N460" s="113"/>
      <c r="O460" s="8"/>
      <c r="P460" s="50"/>
      <c r="Q460" s="185"/>
      <c r="R460" s="113"/>
      <c r="S460" s="8"/>
      <c r="T460" s="50"/>
    </row>
    <row r="461" spans="10:20" s="17" customFormat="1" ht="12.75">
      <c r="J461" s="130"/>
      <c r="K461" s="113"/>
      <c r="L461" s="8"/>
      <c r="M461" s="8"/>
      <c r="N461" s="113"/>
      <c r="O461" s="8"/>
      <c r="P461" s="50"/>
      <c r="Q461" s="185"/>
      <c r="R461" s="113"/>
      <c r="S461" s="8"/>
      <c r="T461" s="50"/>
    </row>
    <row r="462" spans="10:20" s="17" customFormat="1" ht="12.75">
      <c r="J462" s="130"/>
      <c r="K462" s="113"/>
      <c r="L462" s="8"/>
      <c r="M462" s="8"/>
      <c r="N462" s="113"/>
      <c r="O462" s="8"/>
      <c r="P462" s="50"/>
      <c r="Q462" s="185"/>
      <c r="R462" s="113"/>
      <c r="S462" s="8"/>
      <c r="T462" s="50"/>
    </row>
    <row r="463" spans="10:20" s="17" customFormat="1" ht="12.75">
      <c r="J463" s="130"/>
      <c r="K463" s="113"/>
      <c r="L463" s="8"/>
      <c r="M463" s="8"/>
      <c r="N463" s="113"/>
      <c r="O463" s="8"/>
      <c r="P463" s="50"/>
      <c r="Q463" s="185"/>
      <c r="R463" s="113"/>
      <c r="S463" s="8"/>
      <c r="T463" s="50"/>
    </row>
    <row r="464" spans="10:20" s="17" customFormat="1" ht="12.75">
      <c r="J464" s="130"/>
      <c r="K464" s="113"/>
      <c r="L464" s="8"/>
      <c r="M464" s="8"/>
      <c r="N464" s="113"/>
      <c r="O464" s="8"/>
      <c r="P464" s="50"/>
      <c r="Q464" s="185"/>
      <c r="R464" s="113"/>
      <c r="S464" s="8"/>
      <c r="T464" s="50"/>
    </row>
    <row r="465" spans="10:20" s="17" customFormat="1" ht="12.75">
      <c r="J465" s="130"/>
      <c r="K465" s="113"/>
      <c r="L465" s="8"/>
      <c r="M465" s="8"/>
      <c r="N465" s="113"/>
      <c r="O465" s="8"/>
      <c r="P465" s="50"/>
      <c r="Q465" s="185"/>
      <c r="R465" s="113"/>
      <c r="S465" s="8"/>
      <c r="T465" s="50"/>
    </row>
    <row r="466" spans="10:20" s="17" customFormat="1" ht="12.75">
      <c r="J466" s="130"/>
      <c r="K466" s="113"/>
      <c r="L466" s="8"/>
      <c r="M466" s="8"/>
      <c r="N466" s="113"/>
      <c r="O466" s="8"/>
      <c r="P466" s="50"/>
      <c r="Q466" s="185"/>
      <c r="R466" s="113"/>
      <c r="S466" s="8"/>
      <c r="T466" s="50"/>
    </row>
    <row r="467" spans="10:20" s="17" customFormat="1" ht="12.75">
      <c r="J467" s="130"/>
      <c r="K467" s="113"/>
      <c r="L467" s="8"/>
      <c r="M467" s="8"/>
      <c r="N467" s="113"/>
      <c r="O467" s="8"/>
      <c r="P467" s="50"/>
      <c r="Q467" s="185"/>
      <c r="R467" s="113"/>
      <c r="S467" s="8"/>
      <c r="T467" s="50"/>
    </row>
    <row r="468" spans="10:20" s="17" customFormat="1" ht="12.75">
      <c r="J468" s="130"/>
      <c r="K468" s="113"/>
      <c r="L468" s="8"/>
      <c r="M468" s="8"/>
      <c r="N468" s="113"/>
      <c r="O468" s="8"/>
      <c r="P468" s="50"/>
      <c r="Q468" s="185"/>
      <c r="R468" s="113"/>
      <c r="S468" s="8"/>
      <c r="T468" s="50"/>
    </row>
    <row r="469" spans="10:20" s="17" customFormat="1" ht="12.75">
      <c r="J469" s="130"/>
      <c r="K469" s="113"/>
      <c r="L469" s="8"/>
      <c r="M469" s="8"/>
      <c r="N469" s="113"/>
      <c r="O469" s="8"/>
      <c r="P469" s="50"/>
      <c r="Q469" s="185"/>
      <c r="R469" s="113"/>
      <c r="S469" s="8"/>
      <c r="T469" s="50"/>
    </row>
    <row r="470" spans="10:20" s="17" customFormat="1" ht="12.75">
      <c r="J470" s="130"/>
      <c r="K470" s="113"/>
      <c r="L470" s="8"/>
      <c r="M470" s="8"/>
      <c r="N470" s="113"/>
      <c r="O470" s="8"/>
      <c r="P470" s="50"/>
      <c r="Q470" s="185"/>
      <c r="R470" s="113"/>
      <c r="S470" s="8"/>
      <c r="T470" s="50"/>
    </row>
    <row r="471" spans="10:20" s="17" customFormat="1" ht="12.75">
      <c r="J471" s="130"/>
      <c r="K471" s="113"/>
      <c r="L471" s="8"/>
      <c r="M471" s="8"/>
      <c r="N471" s="113"/>
      <c r="O471" s="8"/>
      <c r="P471" s="50"/>
      <c r="Q471" s="185"/>
      <c r="R471" s="113"/>
      <c r="S471" s="8"/>
      <c r="T471" s="50"/>
    </row>
    <row r="472" spans="10:20" s="17" customFormat="1" ht="12.75">
      <c r="J472" s="130"/>
      <c r="K472" s="113"/>
      <c r="L472" s="8"/>
      <c r="M472" s="8"/>
      <c r="N472" s="113"/>
      <c r="O472" s="8"/>
      <c r="P472" s="50"/>
      <c r="Q472" s="185"/>
      <c r="R472" s="113"/>
      <c r="S472" s="8"/>
      <c r="T472" s="50"/>
    </row>
    <row r="473" spans="10:20" s="17" customFormat="1" ht="12.75">
      <c r="J473" s="130"/>
      <c r="K473" s="113"/>
      <c r="L473" s="8"/>
      <c r="M473" s="8"/>
      <c r="N473" s="113"/>
      <c r="O473" s="8"/>
      <c r="P473" s="50"/>
      <c r="Q473" s="185"/>
      <c r="R473" s="113"/>
      <c r="S473" s="8"/>
      <c r="T473" s="50"/>
    </row>
    <row r="474" spans="10:20" s="17" customFormat="1" ht="12.75">
      <c r="J474" s="130"/>
      <c r="K474" s="113"/>
      <c r="L474" s="8"/>
      <c r="M474" s="8"/>
      <c r="N474" s="113"/>
      <c r="O474" s="8"/>
      <c r="P474" s="50"/>
      <c r="Q474" s="185"/>
      <c r="R474" s="113"/>
      <c r="S474" s="8"/>
      <c r="T474" s="50"/>
    </row>
    <row r="475" spans="10:20" s="17" customFormat="1" ht="12.75">
      <c r="J475" s="130"/>
      <c r="K475" s="113"/>
      <c r="L475" s="8"/>
      <c r="M475" s="8"/>
      <c r="N475" s="113"/>
      <c r="O475" s="8"/>
      <c r="P475" s="50"/>
      <c r="Q475" s="185"/>
      <c r="R475" s="113"/>
      <c r="S475" s="8"/>
      <c r="T475" s="50"/>
    </row>
    <row r="476" spans="10:20" s="17" customFormat="1" ht="12.75">
      <c r="J476" s="130"/>
      <c r="K476" s="113"/>
      <c r="L476" s="8"/>
      <c r="M476" s="8"/>
      <c r="N476" s="113"/>
      <c r="O476" s="8"/>
      <c r="P476" s="50"/>
      <c r="Q476" s="185"/>
      <c r="R476" s="113"/>
      <c r="S476" s="8"/>
      <c r="T476" s="50"/>
    </row>
    <row r="477" spans="10:20" s="17" customFormat="1" ht="12.75">
      <c r="J477" s="130"/>
      <c r="K477" s="113"/>
      <c r="L477" s="8"/>
      <c r="M477" s="8"/>
      <c r="N477" s="113"/>
      <c r="O477" s="8"/>
      <c r="P477" s="50"/>
      <c r="Q477" s="185"/>
      <c r="R477" s="113"/>
      <c r="S477" s="8"/>
      <c r="T477" s="50"/>
    </row>
    <row r="478" spans="10:20" s="17" customFormat="1" ht="12.75">
      <c r="J478" s="130"/>
      <c r="K478" s="113"/>
      <c r="L478" s="8"/>
      <c r="M478" s="8"/>
      <c r="N478" s="113"/>
      <c r="O478" s="8"/>
      <c r="P478" s="50"/>
      <c r="Q478" s="185"/>
      <c r="R478" s="113"/>
      <c r="S478" s="8"/>
      <c r="T478" s="50"/>
    </row>
    <row r="479" spans="10:20" s="17" customFormat="1" ht="12.75">
      <c r="J479" s="130"/>
      <c r="K479" s="113"/>
      <c r="L479" s="8"/>
      <c r="M479" s="8"/>
      <c r="N479" s="113"/>
      <c r="O479" s="8"/>
      <c r="P479" s="50"/>
      <c r="Q479" s="185"/>
      <c r="R479" s="113"/>
      <c r="S479" s="8"/>
      <c r="T479" s="50"/>
    </row>
    <row r="480" spans="10:20" s="17" customFormat="1" ht="12.75">
      <c r="J480" s="130"/>
      <c r="K480" s="113"/>
      <c r="L480" s="8"/>
      <c r="M480" s="8"/>
      <c r="N480" s="113"/>
      <c r="O480" s="8"/>
      <c r="P480" s="50"/>
      <c r="Q480" s="185"/>
      <c r="R480" s="113"/>
      <c r="S480" s="8"/>
      <c r="T480" s="50"/>
    </row>
    <row r="481" spans="10:20" s="17" customFormat="1" ht="12.75">
      <c r="J481" s="130"/>
      <c r="K481" s="113"/>
      <c r="L481" s="8"/>
      <c r="M481" s="8"/>
      <c r="N481" s="113"/>
      <c r="O481" s="8"/>
      <c r="P481" s="50"/>
      <c r="Q481" s="185"/>
      <c r="R481" s="113"/>
      <c r="S481" s="8"/>
      <c r="T481" s="50"/>
    </row>
    <row r="482" spans="10:20" s="17" customFormat="1" ht="12.75">
      <c r="J482" s="130"/>
      <c r="K482" s="113"/>
      <c r="L482" s="8"/>
      <c r="M482" s="8"/>
      <c r="N482" s="113"/>
      <c r="O482" s="8"/>
      <c r="P482" s="50"/>
      <c r="Q482" s="185"/>
      <c r="R482" s="113"/>
      <c r="S482" s="8"/>
      <c r="T482" s="50"/>
    </row>
    <row r="483" spans="10:20" s="17" customFormat="1" ht="12.75">
      <c r="J483" s="130"/>
      <c r="K483" s="113"/>
      <c r="L483" s="8"/>
      <c r="M483" s="8"/>
      <c r="N483" s="113"/>
      <c r="O483" s="8"/>
      <c r="P483" s="50"/>
      <c r="Q483" s="185"/>
      <c r="R483" s="113"/>
      <c r="S483" s="8"/>
      <c r="T483" s="50"/>
    </row>
    <row r="484" spans="10:20" s="17" customFormat="1" ht="12.75">
      <c r="J484" s="130"/>
      <c r="K484" s="113"/>
      <c r="L484" s="8"/>
      <c r="M484" s="8"/>
      <c r="N484" s="113"/>
      <c r="O484" s="8"/>
      <c r="P484" s="50"/>
      <c r="Q484" s="185"/>
      <c r="R484" s="113"/>
      <c r="S484" s="8"/>
      <c r="T484" s="50"/>
    </row>
    <row r="485" spans="10:20" s="17" customFormat="1" ht="12.75">
      <c r="J485" s="130"/>
      <c r="K485" s="113"/>
      <c r="L485" s="8"/>
      <c r="M485" s="8"/>
      <c r="N485" s="113"/>
      <c r="O485" s="8"/>
      <c r="P485" s="50"/>
      <c r="Q485" s="185"/>
      <c r="R485" s="113"/>
      <c r="S485" s="8"/>
      <c r="T485" s="50"/>
    </row>
    <row r="486" spans="10:20" s="17" customFormat="1" ht="12.75">
      <c r="J486" s="130"/>
      <c r="K486" s="113"/>
      <c r="L486" s="8"/>
      <c r="M486" s="8"/>
      <c r="N486" s="113"/>
      <c r="O486" s="8"/>
      <c r="P486" s="50"/>
      <c r="Q486" s="185"/>
      <c r="R486" s="113"/>
      <c r="S486" s="8"/>
      <c r="T486" s="50"/>
    </row>
    <row r="487" spans="10:20" s="17" customFormat="1" ht="12.75">
      <c r="J487" s="130"/>
      <c r="K487" s="113"/>
      <c r="L487" s="8"/>
      <c r="M487" s="8"/>
      <c r="N487" s="113"/>
      <c r="O487" s="8"/>
      <c r="P487" s="50"/>
      <c r="Q487" s="185"/>
      <c r="R487" s="113"/>
      <c r="S487" s="8"/>
      <c r="T487" s="50"/>
    </row>
    <row r="488" spans="10:20" s="17" customFormat="1" ht="12.75">
      <c r="J488" s="130"/>
      <c r="K488" s="113"/>
      <c r="L488" s="8"/>
      <c r="M488" s="8"/>
      <c r="N488" s="113"/>
      <c r="O488" s="8"/>
      <c r="P488" s="50"/>
      <c r="Q488" s="185"/>
      <c r="R488" s="113"/>
      <c r="S488" s="8"/>
      <c r="T488" s="50"/>
    </row>
    <row r="489" spans="10:20" s="17" customFormat="1" ht="12.75">
      <c r="J489" s="130"/>
      <c r="K489" s="113"/>
      <c r="L489" s="8"/>
      <c r="M489" s="8"/>
      <c r="N489" s="113"/>
      <c r="O489" s="8"/>
      <c r="P489" s="50"/>
      <c r="Q489" s="185"/>
      <c r="R489" s="113"/>
      <c r="S489" s="8"/>
      <c r="T489" s="50"/>
    </row>
    <row r="490" spans="10:20" s="17" customFormat="1" ht="12.75">
      <c r="J490" s="130"/>
      <c r="K490" s="113"/>
      <c r="L490" s="8"/>
      <c r="M490" s="8"/>
      <c r="N490" s="113"/>
      <c r="O490" s="8"/>
      <c r="P490" s="50"/>
      <c r="Q490" s="185"/>
      <c r="R490" s="113"/>
      <c r="S490" s="8"/>
      <c r="T490" s="50"/>
    </row>
    <row r="491" spans="10:20" s="17" customFormat="1" ht="12.75">
      <c r="J491" s="130"/>
      <c r="K491" s="113"/>
      <c r="L491" s="8"/>
      <c r="M491" s="8"/>
      <c r="N491" s="113"/>
      <c r="O491" s="8"/>
      <c r="P491" s="50"/>
      <c r="Q491" s="185"/>
      <c r="R491" s="113"/>
      <c r="S491" s="8"/>
      <c r="T491" s="50"/>
    </row>
    <row r="492" spans="10:20" s="17" customFormat="1" ht="12.75">
      <c r="J492" s="130"/>
      <c r="K492" s="113"/>
      <c r="L492" s="8"/>
      <c r="M492" s="8"/>
      <c r="N492" s="113"/>
      <c r="O492" s="8"/>
      <c r="P492" s="50"/>
      <c r="Q492" s="185"/>
      <c r="R492" s="113"/>
      <c r="S492" s="8"/>
      <c r="T492" s="50"/>
    </row>
    <row r="493" spans="10:20" s="17" customFormat="1" ht="12.75">
      <c r="J493" s="130"/>
      <c r="K493" s="113"/>
      <c r="L493" s="8"/>
      <c r="M493" s="8"/>
      <c r="N493" s="113"/>
      <c r="O493" s="8"/>
      <c r="P493" s="50"/>
      <c r="Q493" s="185"/>
      <c r="R493" s="113"/>
      <c r="S493" s="8"/>
      <c r="T493" s="50"/>
    </row>
    <row r="494" spans="10:20" s="17" customFormat="1" ht="12.75">
      <c r="J494" s="130"/>
      <c r="K494" s="113"/>
      <c r="L494" s="8"/>
      <c r="M494" s="8"/>
      <c r="N494" s="113"/>
      <c r="O494" s="8"/>
      <c r="P494" s="50"/>
      <c r="Q494" s="185"/>
      <c r="R494" s="113"/>
      <c r="S494" s="8"/>
      <c r="T494" s="50"/>
    </row>
    <row r="495" spans="10:20" s="17" customFormat="1" ht="12.75">
      <c r="J495" s="130"/>
      <c r="K495" s="113"/>
      <c r="L495" s="8"/>
      <c r="M495" s="8"/>
      <c r="N495" s="113"/>
      <c r="O495" s="8"/>
      <c r="P495" s="50"/>
      <c r="Q495" s="185"/>
      <c r="R495" s="113"/>
      <c r="S495" s="8"/>
      <c r="T495" s="50"/>
    </row>
    <row r="496" spans="10:20" s="17" customFormat="1" ht="12.75">
      <c r="J496" s="130"/>
      <c r="K496" s="113"/>
      <c r="L496" s="8"/>
      <c r="M496" s="8"/>
      <c r="N496" s="113"/>
      <c r="O496" s="8"/>
      <c r="P496" s="50"/>
      <c r="Q496" s="185"/>
      <c r="R496" s="113"/>
      <c r="S496" s="8"/>
      <c r="T496" s="50"/>
    </row>
    <row r="497" spans="10:20" s="17" customFormat="1" ht="12.75">
      <c r="J497" s="130"/>
      <c r="K497" s="113"/>
      <c r="L497" s="8"/>
      <c r="M497" s="8"/>
      <c r="N497" s="113"/>
      <c r="O497" s="8"/>
      <c r="P497" s="50"/>
      <c r="Q497" s="185"/>
      <c r="R497" s="113"/>
      <c r="S497" s="8"/>
      <c r="T497" s="50"/>
    </row>
    <row r="498" spans="10:20" s="17" customFormat="1" ht="12.75">
      <c r="J498" s="130"/>
      <c r="K498" s="113"/>
      <c r="L498" s="8"/>
      <c r="M498" s="8"/>
      <c r="N498" s="113"/>
      <c r="O498" s="8"/>
      <c r="P498" s="50"/>
      <c r="Q498" s="185"/>
      <c r="R498" s="113"/>
      <c r="S498" s="8"/>
      <c r="T498" s="50"/>
    </row>
    <row r="499" spans="10:20" s="17" customFormat="1" ht="12.75">
      <c r="J499" s="130"/>
      <c r="K499" s="113"/>
      <c r="L499" s="8"/>
      <c r="M499" s="8"/>
      <c r="N499" s="113"/>
      <c r="O499" s="8"/>
      <c r="P499" s="50"/>
      <c r="Q499" s="185"/>
      <c r="R499" s="113"/>
      <c r="S499" s="8"/>
      <c r="T499" s="50"/>
    </row>
    <row r="500" spans="10:20" s="17" customFormat="1" ht="12.75">
      <c r="J500" s="130"/>
      <c r="K500" s="113"/>
      <c r="L500" s="8"/>
      <c r="M500" s="8"/>
      <c r="N500" s="113"/>
      <c r="O500" s="8"/>
      <c r="P500" s="50"/>
      <c r="Q500" s="185"/>
      <c r="R500" s="113"/>
      <c r="S500" s="8"/>
      <c r="T500" s="50"/>
    </row>
    <row r="501" spans="10:20" s="17" customFormat="1" ht="12.75">
      <c r="J501" s="130"/>
      <c r="K501" s="113"/>
      <c r="L501" s="8"/>
      <c r="M501" s="8"/>
      <c r="N501" s="113"/>
      <c r="O501" s="8"/>
      <c r="P501" s="50"/>
      <c r="Q501" s="185"/>
      <c r="R501" s="113"/>
      <c r="S501" s="8"/>
      <c r="T501" s="50"/>
    </row>
    <row r="502" spans="10:20" s="17" customFormat="1" ht="12.75">
      <c r="J502" s="130"/>
      <c r="K502" s="113"/>
      <c r="L502" s="8"/>
      <c r="M502" s="8"/>
      <c r="N502" s="113"/>
      <c r="O502" s="8"/>
      <c r="P502" s="50"/>
      <c r="Q502" s="185"/>
      <c r="R502" s="113"/>
      <c r="S502" s="8"/>
      <c r="T502" s="50"/>
    </row>
    <row r="503" spans="10:20" s="17" customFormat="1" ht="12.75">
      <c r="J503" s="130"/>
      <c r="K503" s="113"/>
      <c r="L503" s="8"/>
      <c r="M503" s="8"/>
      <c r="N503" s="113"/>
      <c r="O503" s="8"/>
      <c r="P503" s="50"/>
      <c r="Q503" s="185"/>
      <c r="R503" s="113"/>
      <c r="S503" s="8"/>
      <c r="T503" s="50"/>
    </row>
    <row r="504" spans="10:20" s="17" customFormat="1" ht="12.75">
      <c r="J504" s="130"/>
      <c r="K504" s="113"/>
      <c r="L504" s="8"/>
      <c r="M504" s="8"/>
      <c r="N504" s="113"/>
      <c r="O504" s="8"/>
      <c r="P504" s="50"/>
      <c r="Q504" s="185"/>
      <c r="R504" s="113"/>
      <c r="S504" s="8"/>
      <c r="T504" s="50"/>
    </row>
    <row r="505" spans="10:20" s="17" customFormat="1" ht="12.75">
      <c r="J505" s="130"/>
      <c r="K505" s="113"/>
      <c r="L505" s="8"/>
      <c r="M505" s="8"/>
      <c r="N505" s="113"/>
      <c r="O505" s="8"/>
      <c r="P505" s="50"/>
      <c r="Q505" s="185"/>
      <c r="R505" s="113"/>
      <c r="S505" s="8"/>
      <c r="T505" s="50"/>
    </row>
    <row r="506" spans="10:20" s="17" customFormat="1" ht="12.75">
      <c r="J506" s="130"/>
      <c r="K506" s="113"/>
      <c r="L506" s="8"/>
      <c r="M506" s="8"/>
      <c r="N506" s="113"/>
      <c r="O506" s="8"/>
      <c r="P506" s="50"/>
      <c r="Q506" s="185"/>
      <c r="R506" s="113"/>
      <c r="S506" s="8"/>
      <c r="T506" s="50"/>
    </row>
    <row r="507" spans="10:20" s="17" customFormat="1" ht="12.75">
      <c r="J507" s="130"/>
      <c r="K507" s="113"/>
      <c r="L507" s="8"/>
      <c r="M507" s="8"/>
      <c r="N507" s="113"/>
      <c r="O507" s="8"/>
      <c r="P507" s="50"/>
      <c r="Q507" s="185"/>
      <c r="R507" s="113"/>
      <c r="S507" s="8"/>
      <c r="T507" s="50"/>
    </row>
    <row r="508" spans="10:20" s="17" customFormat="1" ht="12.75">
      <c r="J508" s="130"/>
      <c r="K508" s="113"/>
      <c r="L508" s="8"/>
      <c r="M508" s="8"/>
      <c r="N508" s="113"/>
      <c r="O508" s="8"/>
      <c r="P508" s="50"/>
      <c r="Q508" s="185"/>
      <c r="R508" s="113"/>
      <c r="S508" s="8"/>
      <c r="T508" s="50"/>
    </row>
    <row r="509" spans="10:20" s="17" customFormat="1" ht="12.75">
      <c r="J509" s="130"/>
      <c r="K509" s="113"/>
      <c r="L509" s="8"/>
      <c r="M509" s="8"/>
      <c r="N509" s="113"/>
      <c r="O509" s="8"/>
      <c r="P509" s="50"/>
      <c r="Q509" s="185"/>
      <c r="R509" s="113"/>
      <c r="S509" s="8"/>
      <c r="T509" s="50"/>
    </row>
    <row r="510" spans="10:20" s="17" customFormat="1" ht="12.75">
      <c r="J510" s="130"/>
      <c r="K510" s="113"/>
      <c r="L510" s="8"/>
      <c r="M510" s="8"/>
      <c r="N510" s="113"/>
      <c r="O510" s="8"/>
      <c r="P510" s="50"/>
      <c r="Q510" s="185"/>
      <c r="R510" s="113"/>
      <c r="S510" s="8"/>
      <c r="T510" s="50"/>
    </row>
    <row r="511" spans="10:20" s="17" customFormat="1" ht="12.75">
      <c r="J511" s="130"/>
      <c r="K511" s="113"/>
      <c r="L511" s="8"/>
      <c r="M511" s="8"/>
      <c r="N511" s="113"/>
      <c r="O511" s="8"/>
      <c r="P511" s="50"/>
      <c r="Q511" s="185"/>
      <c r="R511" s="113"/>
      <c r="S511" s="8"/>
      <c r="T511" s="50"/>
    </row>
    <row r="512" spans="10:20" s="17" customFormat="1" ht="12.75">
      <c r="J512" s="130"/>
      <c r="K512" s="113"/>
      <c r="L512" s="8"/>
      <c r="M512" s="8"/>
      <c r="N512" s="113"/>
      <c r="O512" s="8"/>
      <c r="P512" s="50"/>
      <c r="Q512" s="185"/>
      <c r="R512" s="113"/>
      <c r="S512" s="8"/>
      <c r="T512" s="50"/>
    </row>
    <row r="513" spans="10:20" s="17" customFormat="1" ht="12.75">
      <c r="J513" s="130"/>
      <c r="K513" s="113"/>
      <c r="L513" s="8"/>
      <c r="M513" s="8"/>
      <c r="N513" s="113"/>
      <c r="O513" s="8"/>
      <c r="P513" s="50"/>
      <c r="Q513" s="185"/>
      <c r="R513" s="113"/>
      <c r="S513" s="8"/>
      <c r="T513" s="50"/>
    </row>
    <row r="514" spans="10:20" s="17" customFormat="1" ht="12.75">
      <c r="J514" s="130"/>
      <c r="K514" s="113"/>
      <c r="L514" s="8"/>
      <c r="M514" s="8"/>
      <c r="N514" s="113"/>
      <c r="O514" s="8"/>
      <c r="P514" s="50"/>
      <c r="Q514" s="185"/>
      <c r="R514" s="113"/>
      <c r="S514" s="8"/>
      <c r="T514" s="50"/>
    </row>
    <row r="515" spans="10:20" s="17" customFormat="1" ht="12.75">
      <c r="J515" s="130"/>
      <c r="K515" s="113"/>
      <c r="L515" s="8"/>
      <c r="M515" s="8"/>
      <c r="N515" s="113"/>
      <c r="O515" s="8"/>
      <c r="P515" s="50"/>
      <c r="Q515" s="185"/>
      <c r="R515" s="113"/>
      <c r="S515" s="8"/>
      <c r="T515" s="50"/>
    </row>
    <row r="516" spans="10:20" s="17" customFormat="1" ht="12.75">
      <c r="J516" s="130"/>
      <c r="K516" s="113"/>
      <c r="L516" s="8"/>
      <c r="M516" s="8"/>
      <c r="N516" s="113"/>
      <c r="O516" s="8"/>
      <c r="P516" s="50"/>
      <c r="Q516" s="185"/>
      <c r="R516" s="113"/>
      <c r="S516" s="8"/>
      <c r="T516" s="50"/>
    </row>
    <row r="517" spans="10:20" s="17" customFormat="1" ht="12.75">
      <c r="J517" s="130"/>
      <c r="K517" s="113"/>
      <c r="L517" s="8"/>
      <c r="M517" s="8"/>
      <c r="N517" s="113"/>
      <c r="O517" s="8"/>
      <c r="P517" s="50"/>
      <c r="Q517" s="185"/>
      <c r="R517" s="113"/>
      <c r="S517" s="8"/>
      <c r="T517" s="50"/>
    </row>
    <row r="518" spans="10:20" s="17" customFormat="1" ht="12.75">
      <c r="J518" s="130"/>
      <c r="K518" s="113"/>
      <c r="L518" s="8"/>
      <c r="M518" s="8"/>
      <c r="N518" s="113"/>
      <c r="O518" s="8"/>
      <c r="P518" s="50"/>
      <c r="Q518" s="185"/>
      <c r="R518" s="113"/>
      <c r="S518" s="8"/>
      <c r="T518" s="50"/>
    </row>
    <row r="519" spans="10:20" s="17" customFormat="1" ht="12.75">
      <c r="J519" s="130"/>
      <c r="K519" s="113"/>
      <c r="L519" s="8"/>
      <c r="M519" s="8"/>
      <c r="N519" s="113"/>
      <c r="O519" s="8"/>
      <c r="P519" s="50"/>
      <c r="Q519" s="185"/>
      <c r="R519" s="113"/>
      <c r="S519" s="8"/>
      <c r="T519" s="50"/>
    </row>
    <row r="520" spans="10:20" s="17" customFormat="1" ht="12.75">
      <c r="J520" s="130"/>
      <c r="K520" s="113"/>
      <c r="L520" s="8"/>
      <c r="M520" s="8"/>
      <c r="N520" s="113"/>
      <c r="O520" s="8"/>
      <c r="P520" s="50"/>
      <c r="Q520" s="185"/>
      <c r="R520" s="113"/>
      <c r="S520" s="8"/>
      <c r="T520" s="50"/>
    </row>
    <row r="521" spans="10:20" s="17" customFormat="1" ht="12.75">
      <c r="J521" s="130"/>
      <c r="K521" s="113"/>
      <c r="L521" s="8"/>
      <c r="M521" s="8"/>
      <c r="N521" s="113"/>
      <c r="O521" s="8"/>
      <c r="P521" s="50"/>
      <c r="Q521" s="185"/>
      <c r="R521" s="113"/>
      <c r="S521" s="8"/>
      <c r="T521" s="50"/>
    </row>
    <row r="522" spans="10:20" s="17" customFormat="1" ht="12.75">
      <c r="J522" s="130"/>
      <c r="K522" s="113"/>
      <c r="L522" s="8"/>
      <c r="M522" s="8"/>
      <c r="N522" s="113"/>
      <c r="O522" s="8"/>
      <c r="P522" s="50"/>
      <c r="Q522" s="185"/>
      <c r="R522" s="113"/>
      <c r="S522" s="8"/>
      <c r="T522" s="50"/>
    </row>
    <row r="523" spans="10:20" s="17" customFormat="1" ht="12.75">
      <c r="J523" s="130"/>
      <c r="K523" s="113"/>
      <c r="L523" s="8"/>
      <c r="M523" s="8"/>
      <c r="N523" s="113"/>
      <c r="O523" s="8"/>
      <c r="P523" s="50"/>
      <c r="Q523" s="185"/>
      <c r="R523" s="113"/>
      <c r="S523" s="8"/>
      <c r="T523" s="50"/>
    </row>
    <row r="524" spans="10:20" s="17" customFormat="1" ht="12.75">
      <c r="J524" s="130"/>
      <c r="K524" s="113"/>
      <c r="L524" s="8"/>
      <c r="M524" s="8"/>
      <c r="N524" s="113"/>
      <c r="O524" s="8"/>
      <c r="P524" s="50"/>
      <c r="Q524" s="185"/>
      <c r="R524" s="113"/>
      <c r="S524" s="8"/>
      <c r="T524" s="50"/>
    </row>
    <row r="525" spans="10:20" s="17" customFormat="1" ht="12.75">
      <c r="J525" s="130"/>
      <c r="K525" s="113"/>
      <c r="L525" s="8"/>
      <c r="M525" s="8"/>
      <c r="N525" s="113"/>
      <c r="O525" s="8"/>
      <c r="P525" s="50"/>
      <c r="Q525" s="185"/>
      <c r="R525" s="113"/>
      <c r="S525" s="8"/>
      <c r="T525" s="50"/>
    </row>
    <row r="526" spans="10:20" s="17" customFormat="1" ht="12.75">
      <c r="J526" s="130"/>
      <c r="K526" s="113"/>
      <c r="L526" s="8"/>
      <c r="M526" s="8"/>
      <c r="N526" s="113"/>
      <c r="O526" s="8"/>
      <c r="P526" s="50"/>
      <c r="Q526" s="185"/>
      <c r="R526" s="113"/>
      <c r="S526" s="8"/>
      <c r="T526" s="50"/>
    </row>
    <row r="527" spans="10:20" s="17" customFormat="1" ht="12.75">
      <c r="J527" s="130"/>
      <c r="K527" s="113"/>
      <c r="L527" s="8"/>
      <c r="M527" s="8"/>
      <c r="N527" s="113"/>
      <c r="O527" s="8"/>
      <c r="P527" s="50"/>
      <c r="Q527" s="185"/>
      <c r="R527" s="113"/>
      <c r="S527" s="8"/>
      <c r="T527" s="50"/>
    </row>
    <row r="528" spans="10:20" s="17" customFormat="1" ht="12.75">
      <c r="J528" s="130"/>
      <c r="K528" s="113"/>
      <c r="L528" s="8"/>
      <c r="M528" s="8"/>
      <c r="N528" s="113"/>
      <c r="O528" s="8"/>
      <c r="P528" s="50"/>
      <c r="Q528" s="185"/>
      <c r="R528" s="113"/>
      <c r="S528" s="8"/>
      <c r="T528" s="50"/>
    </row>
    <row r="529" spans="10:20" s="17" customFormat="1" ht="12.75">
      <c r="J529" s="130"/>
      <c r="K529" s="113"/>
      <c r="L529" s="8"/>
      <c r="M529" s="8"/>
      <c r="N529" s="113"/>
      <c r="O529" s="8"/>
      <c r="P529" s="50"/>
      <c r="Q529" s="185"/>
      <c r="R529" s="113"/>
      <c r="S529" s="8"/>
      <c r="T529" s="50"/>
    </row>
    <row r="530" spans="10:20" s="17" customFormat="1" ht="12.75">
      <c r="J530" s="130"/>
      <c r="K530" s="113"/>
      <c r="L530" s="8"/>
      <c r="M530" s="8"/>
      <c r="N530" s="113"/>
      <c r="O530" s="8"/>
      <c r="P530" s="50"/>
      <c r="Q530" s="185"/>
      <c r="R530" s="113"/>
      <c r="S530" s="8"/>
      <c r="T530" s="50"/>
    </row>
    <row r="531" spans="10:20" s="17" customFormat="1" ht="12.75">
      <c r="J531" s="130"/>
      <c r="K531" s="113"/>
      <c r="L531" s="8"/>
      <c r="M531" s="8"/>
      <c r="N531" s="113"/>
      <c r="O531" s="8"/>
      <c r="P531" s="50"/>
      <c r="Q531" s="185"/>
      <c r="R531" s="113"/>
      <c r="S531" s="8"/>
      <c r="T531" s="50"/>
    </row>
    <row r="532" spans="10:20" s="17" customFormat="1" ht="12.75">
      <c r="J532" s="130"/>
      <c r="K532" s="113"/>
      <c r="L532" s="8"/>
      <c r="M532" s="8"/>
      <c r="N532" s="113"/>
      <c r="O532" s="8"/>
      <c r="P532" s="50"/>
      <c r="Q532" s="185"/>
      <c r="R532" s="113"/>
      <c r="S532" s="8"/>
      <c r="T532" s="50"/>
    </row>
    <row r="533" spans="10:20" s="17" customFormat="1" ht="12.75">
      <c r="J533" s="130"/>
      <c r="K533" s="113"/>
      <c r="L533" s="8"/>
      <c r="M533" s="8"/>
      <c r="N533" s="113"/>
      <c r="O533" s="8"/>
      <c r="P533" s="50"/>
      <c r="Q533" s="185"/>
      <c r="R533" s="113"/>
      <c r="S533" s="8"/>
      <c r="T533" s="50"/>
    </row>
    <row r="534" spans="10:20" s="17" customFormat="1" ht="12.75">
      <c r="J534" s="130"/>
      <c r="K534" s="113"/>
      <c r="L534" s="8"/>
      <c r="M534" s="8"/>
      <c r="N534" s="113"/>
      <c r="O534" s="8"/>
      <c r="P534" s="50"/>
      <c r="Q534" s="185"/>
      <c r="R534" s="113"/>
      <c r="S534" s="8"/>
      <c r="T534" s="50"/>
    </row>
    <row r="535" spans="10:20" s="17" customFormat="1" ht="12.75">
      <c r="J535" s="130"/>
      <c r="K535" s="113"/>
      <c r="L535" s="8"/>
      <c r="M535" s="8"/>
      <c r="N535" s="113"/>
      <c r="O535" s="8"/>
      <c r="P535" s="50"/>
      <c r="Q535" s="185"/>
      <c r="R535" s="113"/>
      <c r="S535" s="8"/>
      <c r="T535" s="50"/>
    </row>
    <row r="536" spans="10:20" s="17" customFormat="1" ht="12.75">
      <c r="J536" s="130"/>
      <c r="K536" s="113"/>
      <c r="L536" s="8"/>
      <c r="M536" s="8"/>
      <c r="N536" s="113"/>
      <c r="O536" s="8"/>
      <c r="P536" s="50"/>
      <c r="Q536" s="185"/>
      <c r="R536" s="113"/>
      <c r="S536" s="8"/>
      <c r="T536" s="50"/>
    </row>
    <row r="537" spans="10:20" s="17" customFormat="1" ht="12.75">
      <c r="J537" s="130"/>
      <c r="K537" s="113"/>
      <c r="L537" s="8"/>
      <c r="M537" s="8"/>
      <c r="N537" s="113"/>
      <c r="O537" s="8"/>
      <c r="P537" s="50"/>
      <c r="Q537" s="185"/>
      <c r="R537" s="113"/>
      <c r="S537" s="8"/>
      <c r="T537" s="50"/>
    </row>
    <row r="538" spans="10:20" s="17" customFormat="1" ht="12.75">
      <c r="J538" s="130"/>
      <c r="K538" s="113"/>
      <c r="L538" s="8"/>
      <c r="M538" s="8"/>
      <c r="N538" s="113"/>
      <c r="O538" s="8"/>
      <c r="P538" s="50"/>
      <c r="Q538" s="185"/>
      <c r="R538" s="113"/>
      <c r="S538" s="8"/>
      <c r="T538" s="50"/>
    </row>
    <row r="539" spans="10:20" s="17" customFormat="1" ht="12.75">
      <c r="J539" s="130"/>
      <c r="K539" s="113"/>
      <c r="L539" s="8"/>
      <c r="M539" s="8"/>
      <c r="N539" s="113"/>
      <c r="O539" s="8"/>
      <c r="P539" s="50"/>
      <c r="Q539" s="185"/>
      <c r="R539" s="113"/>
      <c r="S539" s="8"/>
      <c r="T539" s="50"/>
    </row>
    <row r="540" spans="10:20" s="17" customFormat="1" ht="12.75">
      <c r="J540" s="130"/>
      <c r="K540" s="113"/>
      <c r="L540" s="8"/>
      <c r="M540" s="8"/>
      <c r="N540" s="113"/>
      <c r="O540" s="8"/>
      <c r="P540" s="50"/>
      <c r="Q540" s="185"/>
      <c r="R540" s="113"/>
      <c r="S540" s="8"/>
      <c r="T540" s="50"/>
    </row>
    <row r="541" spans="10:20" s="17" customFormat="1" ht="12.75">
      <c r="J541" s="130"/>
      <c r="K541" s="113"/>
      <c r="L541" s="8"/>
      <c r="M541" s="8"/>
      <c r="N541" s="113"/>
      <c r="O541" s="8"/>
      <c r="P541" s="50"/>
      <c r="Q541" s="185"/>
      <c r="R541" s="113"/>
      <c r="S541" s="8"/>
      <c r="T541" s="50"/>
    </row>
    <row r="542" spans="10:20" s="17" customFormat="1" ht="12.75">
      <c r="J542" s="130"/>
      <c r="K542" s="113"/>
      <c r="L542" s="8"/>
      <c r="M542" s="8"/>
      <c r="N542" s="113"/>
      <c r="O542" s="8"/>
      <c r="P542" s="50"/>
      <c r="Q542" s="185"/>
      <c r="R542" s="113"/>
      <c r="S542" s="8"/>
      <c r="T542" s="50"/>
    </row>
    <row r="543" spans="10:20" s="17" customFormat="1" ht="12.75">
      <c r="J543" s="130"/>
      <c r="K543" s="113"/>
      <c r="L543" s="8"/>
      <c r="M543" s="8"/>
      <c r="N543" s="113"/>
      <c r="O543" s="8"/>
      <c r="P543" s="50"/>
      <c r="Q543" s="185"/>
      <c r="R543" s="113"/>
      <c r="S543" s="8"/>
      <c r="T543" s="50"/>
    </row>
    <row r="544" spans="10:20" s="17" customFormat="1" ht="12.75">
      <c r="J544" s="130"/>
      <c r="K544" s="113"/>
      <c r="L544" s="8"/>
      <c r="M544" s="8"/>
      <c r="N544" s="113"/>
      <c r="O544" s="8"/>
      <c r="P544" s="50"/>
      <c r="Q544" s="185"/>
      <c r="R544" s="113"/>
      <c r="S544" s="8"/>
      <c r="T544" s="50"/>
    </row>
    <row r="545" spans="10:20" s="17" customFormat="1" ht="12.75">
      <c r="J545" s="130"/>
      <c r="K545" s="113"/>
      <c r="L545" s="8"/>
      <c r="M545" s="8"/>
      <c r="N545" s="113"/>
      <c r="O545" s="8"/>
      <c r="P545" s="50"/>
      <c r="Q545" s="185"/>
      <c r="R545" s="113"/>
      <c r="S545" s="8"/>
      <c r="T545" s="50"/>
    </row>
    <row r="546" spans="10:20" s="17" customFormat="1" ht="12.75">
      <c r="J546" s="130"/>
      <c r="K546" s="113"/>
      <c r="L546" s="8"/>
      <c r="M546" s="8"/>
      <c r="N546" s="113"/>
      <c r="O546" s="8"/>
      <c r="P546" s="50"/>
      <c r="Q546" s="185"/>
      <c r="R546" s="113"/>
      <c r="S546" s="8"/>
      <c r="T546" s="50"/>
    </row>
    <row r="547" spans="10:20" s="17" customFormat="1" ht="12.75">
      <c r="J547" s="130"/>
      <c r="K547" s="113"/>
      <c r="L547" s="8"/>
      <c r="M547" s="8"/>
      <c r="N547" s="113"/>
      <c r="O547" s="8"/>
      <c r="P547" s="50"/>
      <c r="Q547" s="185"/>
      <c r="R547" s="113"/>
      <c r="S547" s="8"/>
      <c r="T547" s="50"/>
    </row>
    <row r="548" spans="10:20" s="17" customFormat="1" ht="12.75">
      <c r="J548" s="130"/>
      <c r="K548" s="113"/>
      <c r="L548" s="8"/>
      <c r="M548" s="8"/>
      <c r="N548" s="113"/>
      <c r="O548" s="8"/>
      <c r="P548" s="50"/>
      <c r="Q548" s="185"/>
      <c r="R548" s="113"/>
      <c r="S548" s="8"/>
      <c r="T548" s="50"/>
    </row>
    <row r="549" spans="10:20" s="17" customFormat="1" ht="12.75">
      <c r="J549" s="130"/>
      <c r="K549" s="113"/>
      <c r="L549" s="8"/>
      <c r="M549" s="8"/>
      <c r="N549" s="113"/>
      <c r="O549" s="8"/>
      <c r="P549" s="50"/>
      <c r="Q549" s="185"/>
      <c r="R549" s="113"/>
      <c r="S549" s="8"/>
      <c r="T549" s="50"/>
    </row>
    <row r="550" spans="10:20" s="17" customFormat="1" ht="12.75">
      <c r="J550" s="130"/>
      <c r="K550" s="113"/>
      <c r="L550" s="8"/>
      <c r="M550" s="8"/>
      <c r="N550" s="113"/>
      <c r="O550" s="8"/>
      <c r="P550" s="50"/>
      <c r="Q550" s="185"/>
      <c r="R550" s="113"/>
      <c r="S550" s="8"/>
      <c r="T550" s="50"/>
    </row>
    <row r="551" spans="10:20" s="17" customFormat="1" ht="12.75">
      <c r="J551" s="130"/>
      <c r="K551" s="113"/>
      <c r="L551" s="8"/>
      <c r="M551" s="8"/>
      <c r="N551" s="113"/>
      <c r="O551" s="8"/>
      <c r="P551" s="50"/>
      <c r="Q551" s="185"/>
      <c r="R551" s="113"/>
      <c r="S551" s="8"/>
      <c r="T551" s="50"/>
    </row>
    <row r="552" spans="10:20" s="17" customFormat="1" ht="12.75">
      <c r="J552" s="130"/>
      <c r="K552" s="113"/>
      <c r="L552" s="8"/>
      <c r="M552" s="8"/>
      <c r="N552" s="113"/>
      <c r="O552" s="8"/>
      <c r="P552" s="50"/>
      <c r="Q552" s="185"/>
      <c r="R552" s="113"/>
      <c r="S552" s="8"/>
      <c r="T552" s="50"/>
    </row>
    <row r="553" spans="10:20" s="17" customFormat="1" ht="12.75">
      <c r="J553" s="130"/>
      <c r="K553" s="113"/>
      <c r="L553" s="8"/>
      <c r="M553" s="8"/>
      <c r="N553" s="113"/>
      <c r="O553" s="8"/>
      <c r="P553" s="50"/>
      <c r="Q553" s="185"/>
      <c r="R553" s="113"/>
      <c r="S553" s="8"/>
      <c r="T553" s="50"/>
    </row>
    <row r="554" spans="10:20" s="17" customFormat="1" ht="12.75">
      <c r="J554" s="130"/>
      <c r="K554" s="113"/>
      <c r="L554" s="8"/>
      <c r="M554" s="8"/>
      <c r="N554" s="113"/>
      <c r="O554" s="8"/>
      <c r="P554" s="50"/>
      <c r="Q554" s="185"/>
      <c r="R554" s="113"/>
      <c r="S554" s="8"/>
      <c r="T554" s="50"/>
    </row>
    <row r="555" spans="10:20" s="17" customFormat="1" ht="12.75">
      <c r="J555" s="130"/>
      <c r="K555" s="113"/>
      <c r="L555" s="8"/>
      <c r="M555" s="8"/>
      <c r="N555" s="113"/>
      <c r="O555" s="8"/>
      <c r="P555" s="50"/>
      <c r="Q555" s="185"/>
      <c r="R555" s="113"/>
      <c r="S555" s="8"/>
      <c r="T555" s="50"/>
    </row>
    <row r="556" spans="10:20" s="17" customFormat="1" ht="12.75">
      <c r="J556" s="130"/>
      <c r="K556" s="113"/>
      <c r="L556" s="8"/>
      <c r="M556" s="8"/>
      <c r="N556" s="113"/>
      <c r="O556" s="8"/>
      <c r="P556" s="50"/>
      <c r="Q556" s="185"/>
      <c r="R556" s="113"/>
      <c r="S556" s="8"/>
      <c r="T556" s="50"/>
    </row>
    <row r="557" spans="10:20" s="17" customFormat="1" ht="12.75">
      <c r="J557" s="130"/>
      <c r="K557" s="113"/>
      <c r="L557" s="8"/>
      <c r="M557" s="8"/>
      <c r="N557" s="113"/>
      <c r="O557" s="8"/>
      <c r="P557" s="50"/>
      <c r="Q557" s="185"/>
      <c r="R557" s="113"/>
      <c r="S557" s="8"/>
      <c r="T557" s="50"/>
    </row>
    <row r="558" spans="10:20" s="17" customFormat="1" ht="12.75">
      <c r="J558" s="130"/>
      <c r="K558" s="113"/>
      <c r="L558" s="8"/>
      <c r="M558" s="8"/>
      <c r="N558" s="113"/>
      <c r="O558" s="8"/>
      <c r="P558" s="50"/>
      <c r="Q558" s="185"/>
      <c r="R558" s="113"/>
      <c r="S558" s="8"/>
      <c r="T558" s="50"/>
    </row>
    <row r="559" spans="10:20" s="17" customFormat="1" ht="12.75">
      <c r="J559" s="130"/>
      <c r="K559" s="113"/>
      <c r="L559" s="8"/>
      <c r="M559" s="8"/>
      <c r="N559" s="113"/>
      <c r="O559" s="8"/>
      <c r="P559" s="50"/>
      <c r="Q559" s="185"/>
      <c r="R559" s="113"/>
      <c r="S559" s="8"/>
      <c r="T559" s="50"/>
    </row>
    <row r="560" spans="10:20" s="17" customFormat="1" ht="12.75">
      <c r="J560" s="130"/>
      <c r="K560" s="113"/>
      <c r="L560" s="8"/>
      <c r="M560" s="8"/>
      <c r="N560" s="113"/>
      <c r="O560" s="8"/>
      <c r="P560" s="50"/>
      <c r="Q560" s="185"/>
      <c r="R560" s="113"/>
      <c r="S560" s="8"/>
      <c r="T560" s="50"/>
    </row>
    <row r="561" spans="10:20" s="17" customFormat="1" ht="12.75">
      <c r="J561" s="130"/>
      <c r="K561" s="113"/>
      <c r="L561" s="8"/>
      <c r="M561" s="8"/>
      <c r="N561" s="113"/>
      <c r="O561" s="8"/>
      <c r="P561" s="50"/>
      <c r="Q561" s="185"/>
      <c r="R561" s="113"/>
      <c r="S561" s="8"/>
      <c r="T561" s="50"/>
    </row>
    <row r="562" spans="10:20" s="17" customFormat="1" ht="12.75">
      <c r="J562" s="130"/>
      <c r="K562" s="113"/>
      <c r="L562" s="8"/>
      <c r="M562" s="8"/>
      <c r="N562" s="113"/>
      <c r="O562" s="8"/>
      <c r="P562" s="50"/>
      <c r="Q562" s="185"/>
      <c r="R562" s="113"/>
      <c r="S562" s="8"/>
      <c r="T562" s="50"/>
    </row>
    <row r="563" spans="10:20" s="17" customFormat="1" ht="12.75">
      <c r="J563" s="130"/>
      <c r="K563" s="113"/>
      <c r="L563" s="8"/>
      <c r="M563" s="8"/>
      <c r="N563" s="113"/>
      <c r="O563" s="8"/>
      <c r="P563" s="50"/>
      <c r="Q563" s="185"/>
      <c r="R563" s="113"/>
      <c r="S563" s="8"/>
      <c r="T563" s="50"/>
    </row>
    <row r="564" spans="10:20" s="17" customFormat="1" ht="12.75">
      <c r="J564" s="130"/>
      <c r="K564" s="113"/>
      <c r="L564" s="8"/>
      <c r="M564" s="8"/>
      <c r="N564" s="113"/>
      <c r="O564" s="8"/>
      <c r="P564" s="50"/>
      <c r="Q564" s="185"/>
      <c r="R564" s="113"/>
      <c r="S564" s="8"/>
      <c r="T564" s="50"/>
    </row>
    <row r="565" spans="10:20" s="17" customFormat="1" ht="12.75">
      <c r="J565" s="130"/>
      <c r="K565" s="113"/>
      <c r="L565" s="8"/>
      <c r="M565" s="8"/>
      <c r="N565" s="113"/>
      <c r="O565" s="8"/>
      <c r="P565" s="50"/>
      <c r="Q565" s="185"/>
      <c r="R565" s="113"/>
      <c r="S565" s="8"/>
      <c r="T565" s="50"/>
    </row>
    <row r="566" spans="10:20" s="17" customFormat="1" ht="12.75">
      <c r="J566" s="130"/>
      <c r="K566" s="113"/>
      <c r="L566" s="8"/>
      <c r="M566" s="8"/>
      <c r="N566" s="113"/>
      <c r="O566" s="8"/>
      <c r="P566" s="50"/>
      <c r="Q566" s="185"/>
      <c r="R566" s="113"/>
      <c r="S566" s="8"/>
      <c r="T566" s="50"/>
    </row>
    <row r="567" spans="10:20" s="17" customFormat="1" ht="12.75">
      <c r="J567" s="130"/>
      <c r="K567" s="113"/>
      <c r="L567" s="8"/>
      <c r="M567" s="8"/>
      <c r="N567" s="113"/>
      <c r="O567" s="8"/>
      <c r="P567" s="50"/>
      <c r="Q567" s="185"/>
      <c r="R567" s="113"/>
      <c r="S567" s="8"/>
      <c r="T567" s="50"/>
    </row>
    <row r="568" spans="10:20" s="17" customFormat="1" ht="12.75">
      <c r="J568" s="130"/>
      <c r="K568" s="113"/>
      <c r="L568" s="8"/>
      <c r="M568" s="8"/>
      <c r="N568" s="113"/>
      <c r="O568" s="8"/>
      <c r="P568" s="50"/>
      <c r="Q568" s="185"/>
      <c r="R568" s="113"/>
      <c r="S568" s="8"/>
      <c r="T568" s="50"/>
    </row>
    <row r="569" spans="10:20" s="17" customFormat="1" ht="12.75">
      <c r="J569" s="130"/>
      <c r="K569" s="113"/>
      <c r="L569" s="8"/>
      <c r="M569" s="8"/>
      <c r="N569" s="113"/>
      <c r="O569" s="8"/>
      <c r="P569" s="50"/>
      <c r="Q569" s="185"/>
      <c r="R569" s="113"/>
      <c r="S569" s="8"/>
      <c r="T569" s="50"/>
    </row>
    <row r="570" spans="10:20" s="17" customFormat="1" ht="12.75">
      <c r="J570" s="130"/>
      <c r="K570" s="113"/>
      <c r="L570" s="8"/>
      <c r="M570" s="8"/>
      <c r="N570" s="113"/>
      <c r="O570" s="8"/>
      <c r="P570" s="50"/>
      <c r="Q570" s="185"/>
      <c r="R570" s="113"/>
      <c r="S570" s="8"/>
      <c r="T570" s="50"/>
    </row>
    <row r="571" spans="10:20" s="17" customFormat="1" ht="12.75">
      <c r="J571" s="130"/>
      <c r="K571" s="113"/>
      <c r="L571" s="8"/>
      <c r="M571" s="8"/>
      <c r="N571" s="113"/>
      <c r="O571" s="8"/>
      <c r="P571" s="50"/>
      <c r="Q571" s="185"/>
      <c r="R571" s="113"/>
      <c r="S571" s="8"/>
      <c r="T571" s="50"/>
    </row>
    <row r="572" spans="10:20" s="17" customFormat="1" ht="12.75">
      <c r="J572" s="130"/>
      <c r="K572" s="113"/>
      <c r="L572" s="8"/>
      <c r="M572" s="8"/>
      <c r="N572" s="113"/>
      <c r="O572" s="8"/>
      <c r="P572" s="50"/>
      <c r="Q572" s="185"/>
      <c r="R572" s="113"/>
      <c r="S572" s="8"/>
      <c r="T572" s="50"/>
    </row>
    <row r="573" spans="10:20" s="17" customFormat="1" ht="12.75">
      <c r="J573" s="130"/>
      <c r="K573" s="113"/>
      <c r="L573" s="8"/>
      <c r="M573" s="8"/>
      <c r="N573" s="113"/>
      <c r="O573" s="8"/>
      <c r="P573" s="50"/>
      <c r="Q573" s="185"/>
      <c r="R573" s="113"/>
      <c r="S573" s="8"/>
      <c r="T573" s="50"/>
    </row>
    <row r="574" spans="10:20" s="17" customFormat="1" ht="12.75">
      <c r="J574" s="130"/>
      <c r="K574" s="113"/>
      <c r="L574" s="8"/>
      <c r="M574" s="8"/>
      <c r="N574" s="113"/>
      <c r="O574" s="8"/>
      <c r="P574" s="50"/>
      <c r="Q574" s="185"/>
      <c r="R574" s="113"/>
      <c r="S574" s="8"/>
      <c r="T574" s="50"/>
    </row>
    <row r="575" spans="10:20" s="17" customFormat="1" ht="12.75">
      <c r="J575" s="130"/>
      <c r="K575" s="113"/>
      <c r="L575" s="8"/>
      <c r="M575" s="8"/>
      <c r="N575" s="113"/>
      <c r="O575" s="8"/>
      <c r="P575" s="50"/>
      <c r="Q575" s="185"/>
      <c r="R575" s="113"/>
      <c r="S575" s="8"/>
      <c r="T575" s="50"/>
    </row>
    <row r="576" spans="10:20" s="17" customFormat="1" ht="12.75">
      <c r="J576" s="130"/>
      <c r="K576" s="113"/>
      <c r="L576" s="8"/>
      <c r="M576" s="8"/>
      <c r="N576" s="113"/>
      <c r="O576" s="8"/>
      <c r="P576" s="50"/>
      <c r="Q576" s="185"/>
      <c r="R576" s="113"/>
      <c r="S576" s="8"/>
      <c r="T576" s="50"/>
    </row>
    <row r="577" spans="10:20" s="17" customFormat="1" ht="12.75">
      <c r="J577" s="130"/>
      <c r="K577" s="113"/>
      <c r="L577" s="8"/>
      <c r="M577" s="8"/>
      <c r="N577" s="113"/>
      <c r="O577" s="8"/>
      <c r="P577" s="50"/>
      <c r="Q577" s="185"/>
      <c r="R577" s="113"/>
      <c r="S577" s="8"/>
      <c r="T577" s="50"/>
    </row>
    <row r="578" spans="10:20" s="17" customFormat="1" ht="12.75">
      <c r="J578" s="130"/>
      <c r="K578" s="113"/>
      <c r="L578" s="8"/>
      <c r="M578" s="8"/>
      <c r="N578" s="113"/>
      <c r="O578" s="8"/>
      <c r="P578" s="50"/>
      <c r="Q578" s="185"/>
      <c r="R578" s="113"/>
      <c r="S578" s="8"/>
      <c r="T578" s="50"/>
    </row>
    <row r="579" spans="10:20" s="17" customFormat="1" ht="12.75">
      <c r="J579" s="130"/>
      <c r="K579" s="113"/>
      <c r="L579" s="8"/>
      <c r="M579" s="8"/>
      <c r="N579" s="113"/>
      <c r="O579" s="8"/>
      <c r="P579" s="50"/>
      <c r="Q579" s="185"/>
      <c r="R579" s="113"/>
      <c r="S579" s="8"/>
      <c r="T579" s="50"/>
    </row>
    <row r="580" spans="10:20" s="17" customFormat="1" ht="12.75">
      <c r="J580" s="130"/>
      <c r="K580" s="113"/>
      <c r="L580" s="8"/>
      <c r="M580" s="8"/>
      <c r="N580" s="113"/>
      <c r="O580" s="8"/>
      <c r="P580" s="50"/>
      <c r="Q580" s="185"/>
      <c r="R580" s="113"/>
      <c r="S580" s="8"/>
      <c r="T580" s="50"/>
    </row>
    <row r="581" spans="10:20" s="17" customFormat="1" ht="12.75">
      <c r="J581" s="130"/>
      <c r="K581" s="113"/>
      <c r="L581" s="8"/>
      <c r="M581" s="8"/>
      <c r="N581" s="113"/>
      <c r="O581" s="8"/>
      <c r="P581" s="50"/>
      <c r="Q581" s="185"/>
      <c r="R581" s="113"/>
      <c r="S581" s="8"/>
      <c r="T581" s="50"/>
    </row>
    <row r="582" spans="10:20" s="17" customFormat="1" ht="12.75">
      <c r="J582" s="130"/>
      <c r="K582" s="113"/>
      <c r="L582" s="8"/>
      <c r="M582" s="8"/>
      <c r="N582" s="113"/>
      <c r="O582" s="8"/>
      <c r="P582" s="50"/>
      <c r="Q582" s="185"/>
      <c r="R582" s="113"/>
      <c r="S582" s="8"/>
      <c r="T582" s="50"/>
    </row>
    <row r="583" spans="10:20" s="17" customFormat="1" ht="12.75">
      <c r="J583" s="130"/>
      <c r="K583" s="113"/>
      <c r="L583" s="8"/>
      <c r="M583" s="8"/>
      <c r="N583" s="113"/>
      <c r="O583" s="8"/>
      <c r="P583" s="50"/>
      <c r="Q583" s="185"/>
      <c r="R583" s="113"/>
      <c r="S583" s="8"/>
      <c r="T583" s="50"/>
    </row>
    <row r="584" spans="10:20" s="17" customFormat="1" ht="12.75">
      <c r="J584" s="130"/>
      <c r="K584" s="113"/>
      <c r="L584" s="8"/>
      <c r="M584" s="8"/>
      <c r="N584" s="113"/>
      <c r="O584" s="8"/>
      <c r="P584" s="50"/>
      <c r="Q584" s="185"/>
      <c r="R584" s="113"/>
      <c r="S584" s="8"/>
      <c r="T584" s="50"/>
    </row>
    <row r="585" spans="10:20" s="17" customFormat="1" ht="12.75">
      <c r="J585" s="130"/>
      <c r="K585" s="113"/>
      <c r="L585" s="8"/>
      <c r="M585" s="8"/>
      <c r="N585" s="113"/>
      <c r="O585" s="8"/>
      <c r="P585" s="50"/>
      <c r="Q585" s="185"/>
      <c r="R585" s="113"/>
      <c r="S585" s="8"/>
      <c r="T585" s="50"/>
    </row>
    <row r="586" spans="10:20" s="17" customFormat="1" ht="12.75">
      <c r="J586" s="130"/>
      <c r="K586" s="113"/>
      <c r="L586" s="8"/>
      <c r="M586" s="8"/>
      <c r="N586" s="113"/>
      <c r="O586" s="8"/>
      <c r="P586" s="50"/>
      <c r="Q586" s="185"/>
      <c r="R586" s="113"/>
      <c r="S586" s="8"/>
      <c r="T586" s="50"/>
    </row>
    <row r="587" spans="10:20" s="17" customFormat="1" ht="12.75">
      <c r="J587" s="130"/>
      <c r="K587" s="113"/>
      <c r="L587" s="8"/>
      <c r="M587" s="8"/>
      <c r="N587" s="113"/>
      <c r="O587" s="8"/>
      <c r="P587" s="50"/>
      <c r="Q587" s="185"/>
      <c r="R587" s="113"/>
      <c r="S587" s="8"/>
      <c r="T587" s="50"/>
    </row>
    <row r="588" spans="10:20" s="17" customFormat="1" ht="12.75">
      <c r="J588" s="130"/>
      <c r="K588" s="113"/>
      <c r="L588" s="8"/>
      <c r="M588" s="8"/>
      <c r="N588" s="113"/>
      <c r="O588" s="8"/>
      <c r="P588" s="50"/>
      <c r="Q588" s="185"/>
      <c r="R588" s="113"/>
      <c r="S588" s="8"/>
      <c r="T588" s="50"/>
    </row>
    <row r="589" spans="10:20" s="17" customFormat="1" ht="12.75">
      <c r="J589" s="130"/>
      <c r="K589" s="113"/>
      <c r="L589" s="8"/>
      <c r="M589" s="8"/>
      <c r="N589" s="113"/>
      <c r="O589" s="8"/>
      <c r="P589" s="50"/>
      <c r="Q589" s="185"/>
      <c r="R589" s="113"/>
      <c r="S589" s="8"/>
      <c r="T589" s="50"/>
    </row>
    <row r="590" spans="10:20" s="17" customFormat="1" ht="12.75">
      <c r="J590" s="130"/>
      <c r="K590" s="113"/>
      <c r="L590" s="8"/>
      <c r="M590" s="8"/>
      <c r="N590" s="113"/>
      <c r="O590" s="8"/>
      <c r="P590" s="50"/>
      <c r="Q590" s="185"/>
      <c r="R590" s="113"/>
      <c r="S590" s="8"/>
      <c r="T590" s="50"/>
    </row>
    <row r="591" spans="10:20" s="17" customFormat="1" ht="12.75">
      <c r="J591" s="130"/>
      <c r="K591" s="113"/>
      <c r="L591" s="8"/>
      <c r="M591" s="8"/>
      <c r="N591" s="113"/>
      <c r="O591" s="8"/>
      <c r="P591" s="50"/>
      <c r="Q591" s="185"/>
      <c r="R591" s="113"/>
      <c r="S591" s="8"/>
      <c r="T591" s="50"/>
    </row>
    <row r="592" spans="10:20" s="17" customFormat="1" ht="12.75">
      <c r="J592" s="130"/>
      <c r="K592" s="113"/>
      <c r="L592" s="8"/>
      <c r="M592" s="8"/>
      <c r="N592" s="113"/>
      <c r="O592" s="8"/>
      <c r="P592" s="50"/>
      <c r="Q592" s="185"/>
      <c r="R592" s="113"/>
      <c r="S592" s="8"/>
      <c r="T592" s="50"/>
    </row>
    <row r="593" spans="10:20" s="17" customFormat="1" ht="12.75">
      <c r="J593" s="130"/>
      <c r="K593" s="113"/>
      <c r="L593" s="8"/>
      <c r="M593" s="8"/>
      <c r="N593" s="113"/>
      <c r="O593" s="8"/>
      <c r="P593" s="50"/>
      <c r="Q593" s="185"/>
      <c r="R593" s="113"/>
      <c r="S593" s="8"/>
      <c r="T593" s="50"/>
    </row>
    <row r="594" spans="10:20" s="17" customFormat="1" ht="12.75">
      <c r="J594" s="130"/>
      <c r="K594" s="113"/>
      <c r="L594" s="8"/>
      <c r="M594" s="8"/>
      <c r="N594" s="113"/>
      <c r="O594" s="8"/>
      <c r="P594" s="50"/>
      <c r="Q594" s="185"/>
      <c r="R594" s="113"/>
      <c r="S594" s="8"/>
      <c r="T594" s="50"/>
    </row>
    <row r="595" spans="10:20" s="17" customFormat="1" ht="12.75">
      <c r="J595" s="130"/>
      <c r="K595" s="113"/>
      <c r="L595" s="8"/>
      <c r="M595" s="8"/>
      <c r="N595" s="113"/>
      <c r="O595" s="8"/>
      <c r="P595" s="50"/>
      <c r="Q595" s="185"/>
      <c r="R595" s="113"/>
      <c r="S595" s="8"/>
      <c r="T595" s="50"/>
    </row>
    <row r="596" spans="10:20" s="17" customFormat="1" ht="12.75">
      <c r="J596" s="130"/>
      <c r="K596" s="113"/>
      <c r="L596" s="8"/>
      <c r="M596" s="8"/>
      <c r="N596" s="113"/>
      <c r="O596" s="8"/>
      <c r="P596" s="50"/>
      <c r="Q596" s="185"/>
      <c r="R596" s="113"/>
      <c r="S596" s="8"/>
      <c r="T596" s="50"/>
    </row>
    <row r="597" spans="10:20" s="17" customFormat="1" ht="12.75">
      <c r="J597" s="130"/>
      <c r="K597" s="113"/>
      <c r="L597" s="8"/>
      <c r="M597" s="8"/>
      <c r="N597" s="113"/>
      <c r="O597" s="8"/>
      <c r="P597" s="50"/>
      <c r="Q597" s="185"/>
      <c r="R597" s="113"/>
      <c r="S597" s="8"/>
      <c r="T597" s="50"/>
    </row>
    <row r="598" spans="10:20" s="17" customFormat="1" ht="12.75">
      <c r="J598" s="130"/>
      <c r="K598" s="113"/>
      <c r="L598" s="8"/>
      <c r="M598" s="8"/>
      <c r="N598" s="113"/>
      <c r="O598" s="8"/>
      <c r="P598" s="50"/>
      <c r="Q598" s="185"/>
      <c r="R598" s="113"/>
      <c r="S598" s="8"/>
      <c r="T598" s="50"/>
    </row>
    <row r="599" spans="10:20" s="17" customFormat="1" ht="12.75">
      <c r="J599" s="130"/>
      <c r="K599" s="113"/>
      <c r="L599" s="8"/>
      <c r="M599" s="8"/>
      <c r="N599" s="113"/>
      <c r="O599" s="8"/>
      <c r="P599" s="50"/>
      <c r="Q599" s="185"/>
      <c r="R599" s="113"/>
      <c r="S599" s="8"/>
      <c r="T599" s="50"/>
    </row>
    <row r="600" spans="10:20" s="17" customFormat="1" ht="12.75">
      <c r="J600" s="130"/>
      <c r="K600" s="113"/>
      <c r="L600" s="8"/>
      <c r="M600" s="8"/>
      <c r="N600" s="113"/>
      <c r="O600" s="8"/>
      <c r="P600" s="50"/>
      <c r="Q600" s="185"/>
      <c r="R600" s="113"/>
      <c r="S600" s="8"/>
      <c r="T600" s="5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4"/>
  <sheetViews>
    <sheetView zoomScale="87" zoomScaleNormal="87" workbookViewId="0" topLeftCell="A1">
      <pane ySplit="3" topLeftCell="BM4" activePane="bottomLeft" state="frozen"/>
      <selection pane="topLeft" activeCell="A1" sqref="A1"/>
      <selection pane="bottomLeft" activeCell="Q27" sqref="Q27"/>
    </sheetView>
  </sheetViews>
  <sheetFormatPr defaultColWidth="11.421875" defaultRowHeight="12.75"/>
  <cols>
    <col min="1" max="1" width="4.7109375" style="42" bestFit="1" customWidth="1"/>
    <col min="2" max="2" width="5.7109375" style="42" bestFit="1" customWidth="1"/>
    <col min="3" max="3" width="14.140625" style="42" bestFit="1" customWidth="1"/>
    <col min="4" max="4" width="11.28125" style="42" bestFit="1" customWidth="1"/>
    <col min="5" max="5" width="6.421875" style="42" bestFit="1" customWidth="1"/>
    <col min="6" max="6" width="10.140625" style="42" bestFit="1" customWidth="1"/>
    <col min="7" max="7" width="8.421875" style="42" bestFit="1" customWidth="1"/>
    <col min="8" max="8" width="6.421875" style="42" bestFit="1" customWidth="1"/>
    <col min="9" max="9" width="6.00390625" style="42" customWidth="1"/>
    <col min="10" max="10" width="8.140625" style="124" bestFit="1" customWidth="1"/>
    <col min="11" max="11" width="10.28125" style="69" bestFit="1" customWidth="1"/>
    <col min="12" max="12" width="8.28125" style="6" bestFit="1" customWidth="1"/>
    <col min="13" max="13" width="8.28125" style="48" bestFit="1" customWidth="1"/>
    <col min="14" max="14" width="11.00390625" style="56" bestFit="1" customWidth="1"/>
    <col min="15" max="15" width="11.00390625" style="5" bestFit="1" customWidth="1"/>
    <col min="16" max="16" width="11.00390625" style="71" bestFit="1" customWidth="1"/>
    <col min="17" max="17" width="8.421875" style="6" customWidth="1"/>
    <col min="18" max="18" width="9.421875" style="56" bestFit="1" customWidth="1"/>
    <col min="19" max="19" width="8.28125" style="5" bestFit="1" customWidth="1"/>
    <col min="20" max="20" width="8.28125" style="71" bestFit="1" customWidth="1"/>
    <col min="21" max="16384" width="11.421875" style="42" customWidth="1"/>
  </cols>
  <sheetData>
    <row r="1" spans="1:20" s="174" customFormat="1" ht="12.75">
      <c r="A1" s="173" t="s">
        <v>0</v>
      </c>
      <c r="B1" s="174" t="s">
        <v>1</v>
      </c>
      <c r="C1" s="174" t="s">
        <v>2</v>
      </c>
      <c r="D1" s="175" t="s">
        <v>33</v>
      </c>
      <c r="E1" s="176" t="s">
        <v>34</v>
      </c>
      <c r="F1" s="174" t="s">
        <v>35</v>
      </c>
      <c r="G1" s="174" t="s">
        <v>36</v>
      </c>
      <c r="H1" s="174" t="s">
        <v>37</v>
      </c>
      <c r="I1" s="174" t="s">
        <v>3</v>
      </c>
      <c r="J1" s="178" t="s">
        <v>4</v>
      </c>
      <c r="K1" s="64" t="s">
        <v>69</v>
      </c>
      <c r="L1" s="65" t="s">
        <v>5</v>
      </c>
      <c r="M1" s="66" t="s">
        <v>5</v>
      </c>
      <c r="N1" s="72" t="s">
        <v>72</v>
      </c>
      <c r="O1" s="73" t="s">
        <v>6</v>
      </c>
      <c r="P1" s="74" t="s">
        <v>6</v>
      </c>
      <c r="Q1" s="189" t="s">
        <v>81</v>
      </c>
      <c r="R1" s="83" t="s">
        <v>73</v>
      </c>
      <c r="S1" s="84" t="s">
        <v>47</v>
      </c>
      <c r="T1" s="85" t="s">
        <v>73</v>
      </c>
    </row>
    <row r="2" spans="1:20" s="1" customFormat="1" ht="12.75">
      <c r="A2" s="177"/>
      <c r="D2" s="25"/>
      <c r="E2" s="26"/>
      <c r="J2" s="179"/>
      <c r="K2" s="67" t="s">
        <v>68</v>
      </c>
      <c r="L2" s="43" t="s">
        <v>70</v>
      </c>
      <c r="M2" s="68" t="s">
        <v>71</v>
      </c>
      <c r="N2" s="75" t="s">
        <v>68</v>
      </c>
      <c r="O2" s="54" t="s">
        <v>70</v>
      </c>
      <c r="P2" s="76" t="s">
        <v>71</v>
      </c>
      <c r="Q2" s="190"/>
      <c r="R2" s="86" t="s">
        <v>68</v>
      </c>
      <c r="S2" s="44" t="s">
        <v>70</v>
      </c>
      <c r="T2" s="87" t="s">
        <v>71</v>
      </c>
    </row>
    <row r="3" spans="1:20" s="1" customFormat="1" ht="15" thickBot="1">
      <c r="A3" s="177"/>
      <c r="D3" s="25"/>
      <c r="E3" s="26"/>
      <c r="J3" s="179" t="s">
        <v>7</v>
      </c>
      <c r="K3" s="67" t="s">
        <v>40</v>
      </c>
      <c r="L3" s="43" t="s">
        <v>40</v>
      </c>
      <c r="M3" s="68" t="s">
        <v>40</v>
      </c>
      <c r="N3" s="75" t="s">
        <v>41</v>
      </c>
      <c r="O3" s="54" t="s">
        <v>41</v>
      </c>
      <c r="P3" s="76" t="s">
        <v>41</v>
      </c>
      <c r="Q3" s="191" t="s">
        <v>82</v>
      </c>
      <c r="R3" s="86" t="s">
        <v>40</v>
      </c>
      <c r="S3" s="44" t="s">
        <v>40</v>
      </c>
      <c r="T3" s="87" t="s">
        <v>40</v>
      </c>
    </row>
    <row r="4" spans="1:20" s="16" customFormat="1" ht="12.75">
      <c r="A4" s="101">
        <v>1</v>
      </c>
      <c r="B4" s="16">
        <v>2085</v>
      </c>
      <c r="C4" s="16" t="s">
        <v>11</v>
      </c>
      <c r="D4" s="102">
        <v>36999</v>
      </c>
      <c r="E4" s="103">
        <v>0.4618055555555556</v>
      </c>
      <c r="F4" s="16" t="s">
        <v>74</v>
      </c>
      <c r="G4" s="16" t="s">
        <v>75</v>
      </c>
      <c r="H4" s="16">
        <v>22</v>
      </c>
      <c r="I4" s="59">
        <v>5</v>
      </c>
      <c r="J4" s="133">
        <v>1.43227</v>
      </c>
      <c r="K4" s="155"/>
      <c r="L4" s="12"/>
      <c r="M4" s="70">
        <v>0.126990825</v>
      </c>
      <c r="N4" s="101"/>
      <c r="P4" s="118"/>
      <c r="Q4" s="12"/>
      <c r="R4" s="101"/>
      <c r="T4" s="70">
        <v>0.049354633333333335</v>
      </c>
    </row>
    <row r="5" spans="1:20" s="17" customFormat="1" ht="12.75">
      <c r="A5" s="104">
        <v>1</v>
      </c>
      <c r="B5" s="17">
        <v>2085</v>
      </c>
      <c r="C5" s="17" t="s">
        <v>11</v>
      </c>
      <c r="D5" s="105">
        <v>36999</v>
      </c>
      <c r="E5" s="106">
        <v>0.4618055555555556</v>
      </c>
      <c r="F5" s="17" t="s">
        <v>74</v>
      </c>
      <c r="G5" s="17" t="s">
        <v>75</v>
      </c>
      <c r="H5" s="17">
        <v>21</v>
      </c>
      <c r="I5" s="41">
        <v>10</v>
      </c>
      <c r="J5" s="130">
        <v>1.397146</v>
      </c>
      <c r="K5" s="113"/>
      <c r="L5" s="8"/>
      <c r="M5" s="50">
        <v>0.08835630000000001</v>
      </c>
      <c r="N5" s="104"/>
      <c r="P5" s="107"/>
      <c r="Q5" s="8"/>
      <c r="R5" s="104"/>
      <c r="T5" s="50">
        <v>0.04747843333333333</v>
      </c>
    </row>
    <row r="6" spans="1:20" s="17" customFormat="1" ht="12.75">
      <c r="A6" s="104">
        <v>1</v>
      </c>
      <c r="B6" s="17">
        <v>2085</v>
      </c>
      <c r="C6" s="17" t="s">
        <v>11</v>
      </c>
      <c r="D6" s="105">
        <v>36999</v>
      </c>
      <c r="E6" s="106">
        <v>0.4618055555555556</v>
      </c>
      <c r="F6" s="17" t="s">
        <v>74</v>
      </c>
      <c r="G6" s="17" t="s">
        <v>75</v>
      </c>
      <c r="H6" s="17">
        <v>20</v>
      </c>
      <c r="I6" s="41">
        <v>20</v>
      </c>
      <c r="J6" s="130">
        <v>1.379584</v>
      </c>
      <c r="K6" s="113"/>
      <c r="L6" s="8"/>
      <c r="M6" s="50">
        <v>0.157187925</v>
      </c>
      <c r="N6" s="104"/>
      <c r="P6" s="107"/>
      <c r="Q6" s="8"/>
      <c r="R6" s="104"/>
      <c r="T6" s="50">
        <v>0.05899745833333332</v>
      </c>
    </row>
    <row r="7" spans="1:20" s="17" customFormat="1" ht="12.75">
      <c r="A7" s="104">
        <v>1</v>
      </c>
      <c r="B7" s="17">
        <v>2085</v>
      </c>
      <c r="C7" s="17" t="s">
        <v>11</v>
      </c>
      <c r="D7" s="105">
        <v>36999</v>
      </c>
      <c r="E7" s="106">
        <v>0.4618055555555556</v>
      </c>
      <c r="F7" s="17" t="s">
        <v>74</v>
      </c>
      <c r="G7" s="17" t="s">
        <v>75</v>
      </c>
      <c r="H7" s="17">
        <v>18</v>
      </c>
      <c r="I7" s="41">
        <v>30</v>
      </c>
      <c r="J7" s="130">
        <v>1.239088</v>
      </c>
      <c r="K7" s="113"/>
      <c r="L7" s="8"/>
      <c r="M7" s="50">
        <v>0.14297752500000002</v>
      </c>
      <c r="N7" s="104"/>
      <c r="P7" s="107"/>
      <c r="Q7" s="8"/>
      <c r="R7" s="104"/>
      <c r="T7" s="50">
        <v>0.10185928333333331</v>
      </c>
    </row>
    <row r="8" spans="1:20" s="17" customFormat="1" ht="12.75">
      <c r="A8" s="104">
        <v>1</v>
      </c>
      <c r="B8" s="17">
        <v>2085</v>
      </c>
      <c r="C8" s="17" t="s">
        <v>11</v>
      </c>
      <c r="D8" s="105">
        <v>36999</v>
      </c>
      <c r="E8" s="106">
        <v>0.4618055555555556</v>
      </c>
      <c r="F8" s="17" t="s">
        <v>74</v>
      </c>
      <c r="G8" s="17" t="s">
        <v>75</v>
      </c>
      <c r="H8" s="17">
        <v>17</v>
      </c>
      <c r="I8" s="41">
        <v>40</v>
      </c>
      <c r="J8" s="130">
        <v>1.43227</v>
      </c>
      <c r="K8" s="113"/>
      <c r="L8" s="8"/>
      <c r="M8" s="50">
        <v>0.14608605</v>
      </c>
      <c r="N8" s="104"/>
      <c r="P8" s="107"/>
      <c r="Q8" s="8"/>
      <c r="R8" s="104"/>
      <c r="T8" s="50">
        <v>0.061673608333333324</v>
      </c>
    </row>
    <row r="9" spans="1:20" s="17" customFormat="1" ht="12.75">
      <c r="A9" s="104">
        <v>1</v>
      </c>
      <c r="B9" s="17">
        <v>2085</v>
      </c>
      <c r="C9" s="17" t="s">
        <v>11</v>
      </c>
      <c r="D9" s="105">
        <v>36999</v>
      </c>
      <c r="E9" s="106">
        <v>0.4618055555555556</v>
      </c>
      <c r="F9" s="17" t="s">
        <v>74</v>
      </c>
      <c r="G9" s="17" t="s">
        <v>75</v>
      </c>
      <c r="H9" s="17">
        <v>12</v>
      </c>
      <c r="I9" s="41">
        <v>50</v>
      </c>
      <c r="J9" s="130">
        <v>1.52008</v>
      </c>
      <c r="K9" s="113"/>
      <c r="L9" s="8"/>
      <c r="M9" s="50">
        <v>0.1114482</v>
      </c>
      <c r="N9" s="104"/>
      <c r="P9" s="107"/>
      <c r="Q9" s="8"/>
      <c r="R9" s="104"/>
      <c r="T9" s="50">
        <v>0.0032171333333333345</v>
      </c>
    </row>
    <row r="10" spans="1:20" s="17" customFormat="1" ht="12.75">
      <c r="A10" s="104">
        <v>1</v>
      </c>
      <c r="B10" s="17">
        <v>2085</v>
      </c>
      <c r="C10" s="17" t="s">
        <v>11</v>
      </c>
      <c r="D10" s="105">
        <v>36999</v>
      </c>
      <c r="E10" s="106">
        <v>0.4618055555555556</v>
      </c>
      <c r="F10" s="17" t="s">
        <v>74</v>
      </c>
      <c r="G10" s="17" t="s">
        <v>75</v>
      </c>
      <c r="H10" s="17">
        <v>11</v>
      </c>
      <c r="I10" s="41">
        <v>60</v>
      </c>
      <c r="J10" s="130">
        <v>1.484956</v>
      </c>
      <c r="K10" s="113"/>
      <c r="L10" s="8"/>
      <c r="M10" s="50">
        <v>0.118997475</v>
      </c>
      <c r="N10" s="104"/>
      <c r="P10" s="107"/>
      <c r="Q10" s="8"/>
      <c r="R10" s="104"/>
      <c r="T10" s="50">
        <v>0.010091708333333331</v>
      </c>
    </row>
    <row r="11" spans="1:20" s="17" customFormat="1" ht="12.75">
      <c r="A11" s="104">
        <v>1</v>
      </c>
      <c r="B11" s="17">
        <v>2085</v>
      </c>
      <c r="C11" s="17" t="s">
        <v>11</v>
      </c>
      <c r="D11" s="105">
        <v>36999</v>
      </c>
      <c r="E11" s="106">
        <v>0.4618055555555556</v>
      </c>
      <c r="F11" s="17" t="s">
        <v>74</v>
      </c>
      <c r="G11" s="17" t="s">
        <v>75</v>
      </c>
      <c r="H11" s="17">
        <v>10</v>
      </c>
      <c r="I11" s="41">
        <v>80</v>
      </c>
      <c r="J11" s="130">
        <v>1.484956</v>
      </c>
      <c r="K11" s="113"/>
      <c r="L11" s="8"/>
      <c r="M11" s="50">
        <v>0.09057667500000001</v>
      </c>
      <c r="N11" s="104"/>
      <c r="P11" s="107"/>
      <c r="Q11" s="8"/>
      <c r="R11" s="104"/>
      <c r="T11" s="50">
        <v>0.006462108333333334</v>
      </c>
    </row>
    <row r="12" spans="1:20" s="17" customFormat="1" ht="12.75">
      <c r="A12" s="104">
        <v>1</v>
      </c>
      <c r="B12" s="17">
        <v>2085</v>
      </c>
      <c r="C12" s="17" t="s">
        <v>11</v>
      </c>
      <c r="D12" s="105">
        <v>36999</v>
      </c>
      <c r="E12" s="106">
        <v>0.4618055555555556</v>
      </c>
      <c r="F12" s="17" t="s">
        <v>74</v>
      </c>
      <c r="G12" s="17" t="s">
        <v>75</v>
      </c>
      <c r="H12" s="17">
        <v>9</v>
      </c>
      <c r="I12" s="41">
        <v>100</v>
      </c>
      <c r="J12" s="130">
        <v>1.484956</v>
      </c>
      <c r="K12" s="113"/>
      <c r="L12" s="8"/>
      <c r="M12" s="50">
        <v>0.073701825</v>
      </c>
      <c r="N12" s="104"/>
      <c r="P12" s="107"/>
      <c r="Q12" s="8"/>
      <c r="R12" s="104"/>
      <c r="T12" s="50">
        <v>0.010629833333333335</v>
      </c>
    </row>
    <row r="13" spans="1:20" s="17" customFormat="1" ht="12.75">
      <c r="A13" s="104">
        <v>1</v>
      </c>
      <c r="B13" s="17">
        <v>2085</v>
      </c>
      <c r="C13" s="17" t="s">
        <v>11</v>
      </c>
      <c r="D13" s="105">
        <v>36999</v>
      </c>
      <c r="E13" s="106">
        <v>0.4618055555555556</v>
      </c>
      <c r="F13" s="17" t="s">
        <v>74</v>
      </c>
      <c r="G13" s="17" t="s">
        <v>75</v>
      </c>
      <c r="H13" s="17">
        <v>8</v>
      </c>
      <c r="I13" s="41">
        <v>150</v>
      </c>
      <c r="J13" s="130">
        <v>2.04694</v>
      </c>
      <c r="K13" s="113"/>
      <c r="L13" s="8"/>
      <c r="M13" s="50">
        <v>0.020412825000000002</v>
      </c>
      <c r="N13" s="104"/>
      <c r="P13" s="107"/>
      <c r="Q13" s="8"/>
      <c r="R13" s="104"/>
      <c r="T13" s="50">
        <v>0.01400758333333333</v>
      </c>
    </row>
    <row r="14" spans="1:20" s="17" customFormat="1" ht="12.75">
      <c r="A14" s="104">
        <v>1</v>
      </c>
      <c r="B14" s="17">
        <v>2085</v>
      </c>
      <c r="C14" s="17" t="s">
        <v>11</v>
      </c>
      <c r="D14" s="105">
        <v>36999</v>
      </c>
      <c r="E14" s="106">
        <v>0.4618055555555556</v>
      </c>
      <c r="F14" s="17" t="s">
        <v>74</v>
      </c>
      <c r="G14" s="17" t="s">
        <v>75</v>
      </c>
      <c r="H14" s="17">
        <v>7</v>
      </c>
      <c r="I14" s="41">
        <v>200</v>
      </c>
      <c r="J14" s="130">
        <v>2.4333039999999997</v>
      </c>
      <c r="K14" s="113"/>
      <c r="L14" s="8"/>
      <c r="M14" s="50">
        <v>0.023077274999999998</v>
      </c>
      <c r="N14" s="104"/>
      <c r="P14" s="107"/>
      <c r="Q14" s="8"/>
      <c r="R14" s="104"/>
      <c r="T14" s="50">
        <v>0.0020118333333333342</v>
      </c>
    </row>
    <row r="15" spans="1:20" s="17" customFormat="1" ht="12.75">
      <c r="A15" s="104">
        <v>1</v>
      </c>
      <c r="B15" s="17">
        <v>2085</v>
      </c>
      <c r="C15" s="17" t="s">
        <v>11</v>
      </c>
      <c r="D15" s="105">
        <v>36999</v>
      </c>
      <c r="E15" s="106">
        <v>0.4618055555555556</v>
      </c>
      <c r="F15" s="17" t="s">
        <v>74</v>
      </c>
      <c r="G15" s="17" t="s">
        <v>75</v>
      </c>
      <c r="H15" s="17">
        <v>6</v>
      </c>
      <c r="I15" s="41">
        <v>300</v>
      </c>
      <c r="J15" s="130">
        <v>3.030412</v>
      </c>
      <c r="K15" s="113"/>
      <c r="L15" s="8"/>
      <c r="M15" s="50">
        <v>0.0137517</v>
      </c>
      <c r="N15" s="104"/>
      <c r="P15" s="107"/>
      <c r="Q15" s="8"/>
      <c r="R15" s="104"/>
      <c r="T15" s="50">
        <v>0.002832508333333332</v>
      </c>
    </row>
    <row r="16" spans="1:20" s="17" customFormat="1" ht="12.75">
      <c r="A16" s="104">
        <v>1</v>
      </c>
      <c r="B16" s="17">
        <v>2085</v>
      </c>
      <c r="C16" s="17" t="s">
        <v>11</v>
      </c>
      <c r="D16" s="105">
        <v>36999</v>
      </c>
      <c r="E16" s="106">
        <v>0.4618055555555556</v>
      </c>
      <c r="F16" s="17" t="s">
        <v>74</v>
      </c>
      <c r="G16" s="17" t="s">
        <v>75</v>
      </c>
      <c r="H16" s="17">
        <v>5</v>
      </c>
      <c r="I16" s="41">
        <v>400</v>
      </c>
      <c r="J16" s="130">
        <v>4.031446</v>
      </c>
      <c r="K16" s="113"/>
      <c r="L16" s="8"/>
      <c r="M16" s="50">
        <v>0.01286355</v>
      </c>
      <c r="N16" s="104"/>
      <c r="P16" s="107"/>
      <c r="Q16" s="8"/>
      <c r="R16" s="104"/>
      <c r="T16" s="50">
        <v>0.005600758333333334</v>
      </c>
    </row>
    <row r="17" spans="1:20" s="17" customFormat="1" ht="12.75">
      <c r="A17" s="104">
        <v>1</v>
      </c>
      <c r="B17" s="17">
        <v>2085</v>
      </c>
      <c r="C17" s="17" t="s">
        <v>11</v>
      </c>
      <c r="D17" s="105">
        <v>36999</v>
      </c>
      <c r="E17" s="106">
        <v>0.4618055555555556</v>
      </c>
      <c r="F17" s="17" t="s">
        <v>74</v>
      </c>
      <c r="G17" s="17" t="s">
        <v>75</v>
      </c>
      <c r="H17" s="17">
        <v>4</v>
      </c>
      <c r="I17" s="41">
        <v>500</v>
      </c>
      <c r="J17" s="130">
        <v>4.646116</v>
      </c>
      <c r="K17" s="113"/>
      <c r="L17" s="8"/>
      <c r="M17" s="50">
        <v>0.010643175</v>
      </c>
      <c r="N17" s="104"/>
      <c r="P17" s="107"/>
      <c r="Q17" s="8"/>
      <c r="R17" s="104"/>
      <c r="T17" s="50">
        <v>0.003755258333333332</v>
      </c>
    </row>
    <row r="18" spans="1:20" s="17" customFormat="1" ht="12.75">
      <c r="A18" s="104">
        <v>1</v>
      </c>
      <c r="B18" s="17">
        <v>2085</v>
      </c>
      <c r="C18" s="17" t="s">
        <v>11</v>
      </c>
      <c r="D18" s="105">
        <v>36999</v>
      </c>
      <c r="E18" s="106">
        <v>0.4618055555555556</v>
      </c>
      <c r="F18" s="17" t="s">
        <v>74</v>
      </c>
      <c r="G18" s="17" t="s">
        <v>75</v>
      </c>
      <c r="H18" s="17">
        <v>3</v>
      </c>
      <c r="I18" s="41">
        <v>600</v>
      </c>
      <c r="J18" s="130">
        <v>5.699836</v>
      </c>
      <c r="K18" s="113"/>
      <c r="L18" s="8"/>
      <c r="M18" s="50">
        <v>0.008422800000000001</v>
      </c>
      <c r="N18" s="104"/>
      <c r="P18" s="107"/>
      <c r="Q18" s="8"/>
      <c r="R18" s="104"/>
      <c r="T18" s="50">
        <v>0.006969533333333331</v>
      </c>
    </row>
    <row r="19" spans="1:20" s="17" customFormat="1" ht="12.75">
      <c r="A19" s="104">
        <v>1</v>
      </c>
      <c r="B19" s="17">
        <v>2085</v>
      </c>
      <c r="C19" s="17" t="s">
        <v>11</v>
      </c>
      <c r="D19" s="105">
        <v>36999</v>
      </c>
      <c r="E19" s="106">
        <v>0.4618055555555556</v>
      </c>
      <c r="F19" s="17" t="s">
        <v>74</v>
      </c>
      <c r="G19" s="17" t="s">
        <v>75</v>
      </c>
      <c r="H19" s="17">
        <v>2</v>
      </c>
      <c r="I19" s="41">
        <v>800</v>
      </c>
      <c r="J19" s="130">
        <v>8.176078</v>
      </c>
      <c r="K19" s="113"/>
      <c r="L19" s="8"/>
      <c r="M19" s="50">
        <v>0.007090575</v>
      </c>
      <c r="N19" s="104"/>
      <c r="P19" s="107"/>
      <c r="Q19" s="8"/>
      <c r="R19" s="104"/>
      <c r="T19" s="50">
        <v>0.008784333333333333</v>
      </c>
    </row>
    <row r="20" spans="1:20" s="98" customFormat="1" ht="12.75">
      <c r="A20" s="108">
        <v>1</v>
      </c>
      <c r="B20" s="98">
        <v>2085</v>
      </c>
      <c r="C20" s="98" t="s">
        <v>11</v>
      </c>
      <c r="D20" s="109">
        <v>36999</v>
      </c>
      <c r="E20" s="110">
        <v>0.4618055555555556</v>
      </c>
      <c r="F20" s="98" t="s">
        <v>74</v>
      </c>
      <c r="G20" s="98" t="s">
        <v>75</v>
      </c>
      <c r="H20" s="98">
        <v>1</v>
      </c>
      <c r="I20" s="60">
        <v>1000</v>
      </c>
      <c r="J20" s="131">
        <v>9.001492</v>
      </c>
      <c r="K20" s="156"/>
      <c r="L20" s="58"/>
      <c r="M20" s="111">
        <v>0.004870200000000002</v>
      </c>
      <c r="N20" s="108"/>
      <c r="P20" s="112"/>
      <c r="Q20" s="58"/>
      <c r="R20" s="108"/>
      <c r="T20" s="111">
        <v>0.011106558333333329</v>
      </c>
    </row>
    <row r="21" spans="1:20" s="17" customFormat="1" ht="12.75">
      <c r="A21" s="104">
        <v>1</v>
      </c>
      <c r="B21" s="17">
        <v>2091</v>
      </c>
      <c r="C21" s="17" t="s">
        <v>15</v>
      </c>
      <c r="D21" s="105">
        <v>37000</v>
      </c>
      <c r="E21" s="106">
        <v>0.17916666666666667</v>
      </c>
      <c r="F21" s="17" t="s">
        <v>76</v>
      </c>
      <c r="G21" s="17" t="s">
        <v>75</v>
      </c>
      <c r="H21" s="17">
        <v>24</v>
      </c>
      <c r="I21" s="41">
        <v>5</v>
      </c>
      <c r="J21" s="130">
        <v>1.4741719999999998</v>
      </c>
      <c r="K21" s="113">
        <v>0.0371941</v>
      </c>
      <c r="L21" s="8">
        <v>0.0872017</v>
      </c>
      <c r="M21" s="50">
        <v>0.1243958</v>
      </c>
      <c r="N21" s="79">
        <v>0.010419605751136124</v>
      </c>
      <c r="O21" s="51">
        <v>0.01502746991559959</v>
      </c>
      <c r="P21" s="80">
        <v>0.025447075666735715</v>
      </c>
      <c r="Q21" s="8">
        <f aca="true" t="shared" si="0" ref="Q21:Q28">P21/M21</f>
        <v>0.20456539261563264</v>
      </c>
      <c r="R21" s="113">
        <v>0.0029142416666666673</v>
      </c>
      <c r="S21" s="8">
        <v>0.000704191666666667</v>
      </c>
      <c r="T21" s="50">
        <v>0.003618433333333335</v>
      </c>
    </row>
    <row r="22" spans="1:20" s="17" customFormat="1" ht="12.75">
      <c r="A22" s="104">
        <v>1</v>
      </c>
      <c r="B22" s="17">
        <v>2091</v>
      </c>
      <c r="C22" s="17" t="s">
        <v>15</v>
      </c>
      <c r="D22" s="105">
        <v>37000</v>
      </c>
      <c r="E22" s="106">
        <v>0.17916666666666667</v>
      </c>
      <c r="F22" s="17" t="s">
        <v>76</v>
      </c>
      <c r="G22" s="17" t="s">
        <v>75</v>
      </c>
      <c r="H22" s="17">
        <v>21</v>
      </c>
      <c r="I22" s="41">
        <v>20</v>
      </c>
      <c r="J22" s="130">
        <v>1.52654</v>
      </c>
      <c r="K22" s="113">
        <v>0.0371941</v>
      </c>
      <c r="L22" s="8">
        <v>0.0746998</v>
      </c>
      <c r="M22" s="50">
        <v>0.11189389999999999</v>
      </c>
      <c r="N22" s="79">
        <v>0.005579696351617364</v>
      </c>
      <c r="O22" s="51">
        <v>0.007054649641360771</v>
      </c>
      <c r="P22" s="80">
        <v>0.012634345992978135</v>
      </c>
      <c r="Q22" s="8">
        <f t="shared" si="0"/>
        <v>0.11291362614921936</v>
      </c>
      <c r="R22" s="113">
        <v>0.0011645416666666675</v>
      </c>
      <c r="S22" s="8">
        <v>0.0016478166666666673</v>
      </c>
      <c r="T22" s="50">
        <v>0.002812358333333335</v>
      </c>
    </row>
    <row r="23" spans="1:20" s="17" customFormat="1" ht="12.75">
      <c r="A23" s="104">
        <v>1</v>
      </c>
      <c r="B23" s="17">
        <v>2091</v>
      </c>
      <c r="C23" s="17" t="s">
        <v>15</v>
      </c>
      <c r="D23" s="105">
        <v>37000</v>
      </c>
      <c r="E23" s="106">
        <v>0.17916666666666667</v>
      </c>
      <c r="F23" s="17" t="s">
        <v>76</v>
      </c>
      <c r="G23" s="17" t="s">
        <v>75</v>
      </c>
      <c r="H23" s="17">
        <v>17</v>
      </c>
      <c r="I23" s="41">
        <v>30</v>
      </c>
      <c r="J23" s="130">
        <v>1.52654</v>
      </c>
      <c r="K23" s="113">
        <v>0.045385</v>
      </c>
      <c r="L23" s="8">
        <v>0.05573139999999999</v>
      </c>
      <c r="M23" s="50">
        <v>0.1011164</v>
      </c>
      <c r="N23" s="79">
        <v>0.001412137916224442</v>
      </c>
      <c r="O23" s="51">
        <v>0.002378528278054685</v>
      </c>
      <c r="P23" s="80">
        <v>0.0037906661942791273</v>
      </c>
      <c r="Q23" s="8">
        <f t="shared" si="0"/>
        <v>0.037488144299828</v>
      </c>
      <c r="R23" s="113">
        <v>0</v>
      </c>
      <c r="S23" s="8">
        <v>0.0009538916666666663</v>
      </c>
      <c r="T23" s="50">
        <v>0.0009538916666666663</v>
      </c>
    </row>
    <row r="24" spans="1:20" s="17" customFormat="1" ht="12.75">
      <c r="A24" s="104">
        <v>1</v>
      </c>
      <c r="B24" s="17">
        <v>2091</v>
      </c>
      <c r="C24" s="17" t="s">
        <v>15</v>
      </c>
      <c r="D24" s="105">
        <v>37000</v>
      </c>
      <c r="E24" s="106">
        <v>0.17916666666666667</v>
      </c>
      <c r="F24" s="17" t="s">
        <v>76</v>
      </c>
      <c r="G24" s="17" t="s">
        <v>75</v>
      </c>
      <c r="H24" s="17">
        <v>13</v>
      </c>
      <c r="I24" s="41">
        <v>40</v>
      </c>
      <c r="J24" s="130">
        <v>1.4741719999999998</v>
      </c>
      <c r="K24" s="113">
        <v>0.0772864</v>
      </c>
      <c r="L24" s="8">
        <v>0.10660120000000002</v>
      </c>
      <c r="M24" s="50">
        <v>0.18388760000000004</v>
      </c>
      <c r="N24" s="79">
        <v>0.0023992209911059535</v>
      </c>
      <c r="O24" s="51">
        <v>0.003942654117815487</v>
      </c>
      <c r="P24" s="80">
        <v>0.00634187510892144</v>
      </c>
      <c r="Q24" s="8">
        <f t="shared" si="0"/>
        <v>0.03448778008371113</v>
      </c>
      <c r="R24" s="113">
        <v>0.001391316666666667</v>
      </c>
      <c r="S24" s="8">
        <v>0.0005164666666666669</v>
      </c>
      <c r="T24" s="50">
        <v>0.001907783333333334</v>
      </c>
    </row>
    <row r="25" spans="1:20" s="17" customFormat="1" ht="12.75">
      <c r="A25" s="104">
        <v>1</v>
      </c>
      <c r="B25" s="17">
        <v>2091</v>
      </c>
      <c r="C25" s="17" t="s">
        <v>15</v>
      </c>
      <c r="D25" s="105">
        <v>37000</v>
      </c>
      <c r="E25" s="106">
        <v>0.17916666666666667</v>
      </c>
      <c r="F25" s="17" t="s">
        <v>76</v>
      </c>
      <c r="G25" s="17" t="s">
        <v>75</v>
      </c>
      <c r="H25" s="17">
        <v>10</v>
      </c>
      <c r="I25" s="41">
        <v>50</v>
      </c>
      <c r="J25" s="130">
        <v>1.631276</v>
      </c>
      <c r="K25" s="113">
        <v>0.0682333</v>
      </c>
      <c r="L25" s="8">
        <v>0.06995769999999998</v>
      </c>
      <c r="M25" s="50">
        <v>0.13819099999999998</v>
      </c>
      <c r="N25" s="79">
        <v>0.0006189041794782253</v>
      </c>
      <c r="O25" s="51">
        <v>0.0006022117431022566</v>
      </c>
      <c r="P25" s="80">
        <v>0.001221115922580482</v>
      </c>
      <c r="Q25" s="8">
        <f t="shared" si="0"/>
        <v>0.008836435966021535</v>
      </c>
      <c r="R25" s="113">
        <v>0.0009538916666666663</v>
      </c>
      <c r="S25" s="8">
        <v>0.001391316666666667</v>
      </c>
      <c r="T25" s="50">
        <v>0.0023452083333333333</v>
      </c>
    </row>
    <row r="26" spans="1:20" s="17" customFormat="1" ht="12.75">
      <c r="A26" s="104">
        <v>1</v>
      </c>
      <c r="B26" s="17">
        <v>2091</v>
      </c>
      <c r="C26" s="17" t="s">
        <v>15</v>
      </c>
      <c r="D26" s="105">
        <v>37000</v>
      </c>
      <c r="E26" s="106">
        <v>0.17916666666666667</v>
      </c>
      <c r="F26" s="17" t="s">
        <v>76</v>
      </c>
      <c r="G26" s="17" t="s">
        <v>75</v>
      </c>
      <c r="H26" s="17">
        <v>7</v>
      </c>
      <c r="I26" s="41">
        <v>60</v>
      </c>
      <c r="J26" s="130">
        <v>1.5614519999999998</v>
      </c>
      <c r="K26" s="113">
        <v>0.053144800000000006</v>
      </c>
      <c r="L26" s="8">
        <v>0.058317999999999995</v>
      </c>
      <c r="M26" s="50">
        <v>0.1114628</v>
      </c>
      <c r="N26" s="79">
        <v>0.0004848691763026159</v>
      </c>
      <c r="O26" s="51">
        <v>0.001042253641329831</v>
      </c>
      <c r="P26" s="80">
        <v>0.0015271228176324469</v>
      </c>
      <c r="Q26" s="8">
        <f t="shared" si="0"/>
        <v>0.013700739777149388</v>
      </c>
      <c r="R26" s="113">
        <v>0.0009538916666666663</v>
      </c>
      <c r="S26" s="8">
        <v>0.001391316666666667</v>
      </c>
      <c r="T26" s="50">
        <v>0.0023452083333333333</v>
      </c>
    </row>
    <row r="27" spans="1:20" s="17" customFormat="1" ht="12.75">
      <c r="A27" s="104">
        <v>1</v>
      </c>
      <c r="B27" s="17">
        <v>2091</v>
      </c>
      <c r="C27" s="17" t="s">
        <v>15</v>
      </c>
      <c r="D27" s="105">
        <v>37000</v>
      </c>
      <c r="E27" s="106">
        <v>0.17916666666666667</v>
      </c>
      <c r="F27" s="17" t="s">
        <v>76</v>
      </c>
      <c r="G27" s="17" t="s">
        <v>75</v>
      </c>
      <c r="H27" s="17">
        <v>3</v>
      </c>
      <c r="I27" s="41">
        <v>80</v>
      </c>
      <c r="J27" s="130">
        <v>1.491628</v>
      </c>
      <c r="K27" s="113">
        <v>0.045385</v>
      </c>
      <c r="L27" s="8">
        <v>0.050127099999999994</v>
      </c>
      <c r="M27" s="50">
        <v>0.09551209999999999</v>
      </c>
      <c r="N27" s="79">
        <v>0.00031409993206267403</v>
      </c>
      <c r="O27" s="51">
        <v>0.0005310615518022619</v>
      </c>
      <c r="P27" s="80">
        <v>0.0008451614838649358</v>
      </c>
      <c r="Q27" s="8">
        <f t="shared" si="0"/>
        <v>0.00884873732087281</v>
      </c>
      <c r="R27" s="113">
        <v>0.0009538916666666663</v>
      </c>
      <c r="S27" s="8">
        <v>0.0011645416666666675</v>
      </c>
      <c r="T27" s="50">
        <v>0.002118433333333334</v>
      </c>
    </row>
    <row r="28" spans="1:20" s="18" customFormat="1" ht="13.5" thickBot="1">
      <c r="A28" s="114">
        <v>1</v>
      </c>
      <c r="B28" s="18">
        <v>2091</v>
      </c>
      <c r="C28" s="18" t="s">
        <v>15</v>
      </c>
      <c r="D28" s="115">
        <v>37000</v>
      </c>
      <c r="E28" s="116">
        <v>0.17916666666666667</v>
      </c>
      <c r="F28" s="18" t="s">
        <v>76</v>
      </c>
      <c r="G28" s="18" t="s">
        <v>75</v>
      </c>
      <c r="H28" s="18">
        <v>1</v>
      </c>
      <c r="I28" s="49">
        <v>100</v>
      </c>
      <c r="J28" s="139">
        <v>1.7360119999999999</v>
      </c>
      <c r="K28" s="117">
        <v>0.034176399999999996</v>
      </c>
      <c r="L28" s="19">
        <v>0.0277099</v>
      </c>
      <c r="M28" s="52">
        <v>0.06188629999999999</v>
      </c>
      <c r="N28" s="81">
        <v>0.00013268515917204334</v>
      </c>
      <c r="O28" s="53">
        <v>0.00019564291326898227</v>
      </c>
      <c r="P28" s="82">
        <v>0.00032832807244102564</v>
      </c>
      <c r="Q28" s="8">
        <f t="shared" si="0"/>
        <v>0.005305343386840475</v>
      </c>
      <c r="R28" s="117">
        <v>0.0009538916666666663</v>
      </c>
      <c r="S28" s="19">
        <v>0.0005164666666666669</v>
      </c>
      <c r="T28" s="52">
        <v>0.0014703583333333333</v>
      </c>
    </row>
    <row r="29" spans="1:20" s="16" customFormat="1" ht="12.75">
      <c r="A29" s="101">
        <v>2</v>
      </c>
      <c r="B29" s="16">
        <v>2171</v>
      </c>
      <c r="C29" s="16" t="s">
        <v>11</v>
      </c>
      <c r="D29" s="102">
        <v>37003</v>
      </c>
      <c r="E29" s="103">
        <v>0.4395833333333334</v>
      </c>
      <c r="F29" s="16" t="s">
        <v>77</v>
      </c>
      <c r="G29" s="16" t="s">
        <v>56</v>
      </c>
      <c r="H29" s="16">
        <v>22</v>
      </c>
      <c r="I29" s="59">
        <v>5</v>
      </c>
      <c r="J29" s="133">
        <v>1.3268980000000001</v>
      </c>
      <c r="K29" s="155"/>
      <c r="L29" s="12"/>
      <c r="M29" s="70">
        <v>0.45738262500000004</v>
      </c>
      <c r="N29" s="101"/>
      <c r="P29" s="118"/>
      <c r="Q29" s="12"/>
      <c r="R29" s="101"/>
      <c r="T29" s="70">
        <v>0.008276908333333334</v>
      </c>
    </row>
    <row r="30" spans="1:20" s="17" customFormat="1" ht="12.75">
      <c r="A30" s="104">
        <v>2</v>
      </c>
      <c r="B30" s="17">
        <v>2171</v>
      </c>
      <c r="C30" s="17" t="s">
        <v>11</v>
      </c>
      <c r="D30" s="105">
        <v>37003</v>
      </c>
      <c r="E30" s="106">
        <v>0.4395833333333334</v>
      </c>
      <c r="F30" s="17" t="s">
        <v>77</v>
      </c>
      <c r="G30" s="17" t="s">
        <v>56</v>
      </c>
      <c r="H30" s="17">
        <v>21</v>
      </c>
      <c r="I30" s="41">
        <v>10</v>
      </c>
      <c r="J30" s="130">
        <v>1.484956</v>
      </c>
      <c r="K30" s="113"/>
      <c r="L30" s="8"/>
      <c r="M30" s="50">
        <v>0.5195531250000001</v>
      </c>
      <c r="N30" s="104"/>
      <c r="P30" s="107"/>
      <c r="Q30" s="8"/>
      <c r="R30" s="104"/>
      <c r="T30" s="50">
        <v>0.006339308333333334</v>
      </c>
    </row>
    <row r="31" spans="1:20" s="17" customFormat="1" ht="12.75">
      <c r="A31" s="104">
        <v>2</v>
      </c>
      <c r="B31" s="17">
        <v>2171</v>
      </c>
      <c r="C31" s="17" t="s">
        <v>11</v>
      </c>
      <c r="D31" s="105">
        <v>37003</v>
      </c>
      <c r="E31" s="106">
        <v>0.4395833333333334</v>
      </c>
      <c r="F31" s="17" t="s">
        <v>77</v>
      </c>
      <c r="G31" s="17" t="s">
        <v>56</v>
      </c>
      <c r="H31" s="17">
        <v>20</v>
      </c>
      <c r="I31" s="41">
        <v>20</v>
      </c>
      <c r="J31" s="130">
        <v>1.449832</v>
      </c>
      <c r="K31" s="113"/>
      <c r="L31" s="8"/>
      <c r="M31" s="50">
        <v>0.5799473250000001</v>
      </c>
      <c r="N31" s="104"/>
      <c r="P31" s="107"/>
      <c r="Q31" s="8"/>
      <c r="R31" s="104"/>
      <c r="T31" s="50">
        <v>0.013213883333333332</v>
      </c>
    </row>
    <row r="32" spans="1:20" s="17" customFormat="1" ht="12.75">
      <c r="A32" s="104">
        <v>2</v>
      </c>
      <c r="B32" s="17">
        <v>2171</v>
      </c>
      <c r="C32" s="17" t="s">
        <v>11</v>
      </c>
      <c r="D32" s="105">
        <v>37003</v>
      </c>
      <c r="E32" s="106">
        <v>0.4395833333333334</v>
      </c>
      <c r="F32" s="17" t="s">
        <v>77</v>
      </c>
      <c r="G32" s="17" t="s">
        <v>56</v>
      </c>
      <c r="H32" s="17">
        <v>18</v>
      </c>
      <c r="I32" s="41">
        <v>30</v>
      </c>
      <c r="J32" s="130">
        <v>1.572766</v>
      </c>
      <c r="K32" s="113"/>
      <c r="L32" s="8"/>
      <c r="M32" s="50">
        <v>0.5728421250000001</v>
      </c>
      <c r="N32" s="104"/>
      <c r="P32" s="107"/>
      <c r="Q32" s="8"/>
      <c r="R32" s="104"/>
      <c r="T32" s="50">
        <v>0.010030308333333335</v>
      </c>
    </row>
    <row r="33" spans="1:20" s="17" customFormat="1" ht="12.75">
      <c r="A33" s="104">
        <v>2</v>
      </c>
      <c r="B33" s="17">
        <v>2171</v>
      </c>
      <c r="C33" s="17" t="s">
        <v>11</v>
      </c>
      <c r="D33" s="105">
        <v>37003</v>
      </c>
      <c r="E33" s="106">
        <v>0.4395833333333334</v>
      </c>
      <c r="F33" s="17" t="s">
        <v>77</v>
      </c>
      <c r="G33" s="17" t="s">
        <v>56</v>
      </c>
      <c r="H33" s="17">
        <v>17</v>
      </c>
      <c r="I33" s="41">
        <v>40</v>
      </c>
      <c r="J33" s="130">
        <v>1.6605759999999998</v>
      </c>
      <c r="K33" s="113"/>
      <c r="L33" s="8"/>
      <c r="M33" s="50">
        <v>0.43961962499999996</v>
      </c>
      <c r="N33" s="104"/>
      <c r="P33" s="107"/>
      <c r="Q33" s="8"/>
      <c r="R33" s="104"/>
      <c r="T33" s="50">
        <v>0.005477958333333335</v>
      </c>
    </row>
    <row r="34" spans="1:20" s="17" customFormat="1" ht="12.75">
      <c r="A34" s="104">
        <v>2</v>
      </c>
      <c r="B34" s="17">
        <v>2171</v>
      </c>
      <c r="C34" s="17" t="s">
        <v>11</v>
      </c>
      <c r="D34" s="105">
        <v>37003</v>
      </c>
      <c r="E34" s="106">
        <v>0.4395833333333334</v>
      </c>
      <c r="F34" s="17" t="s">
        <v>77</v>
      </c>
      <c r="G34" s="17" t="s">
        <v>56</v>
      </c>
      <c r="H34" s="17">
        <v>12</v>
      </c>
      <c r="I34" s="41">
        <v>50</v>
      </c>
      <c r="J34" s="130">
        <v>2.275246</v>
      </c>
      <c r="K34" s="113"/>
      <c r="L34" s="8"/>
      <c r="M34" s="50">
        <v>0.118997475</v>
      </c>
      <c r="N34" s="104"/>
      <c r="P34" s="107"/>
      <c r="Q34" s="8"/>
      <c r="R34" s="104"/>
      <c r="T34" s="50">
        <v>0.05286143333333334</v>
      </c>
    </row>
    <row r="35" spans="1:20" s="17" customFormat="1" ht="12.75">
      <c r="A35" s="104">
        <v>2</v>
      </c>
      <c r="B35" s="17">
        <v>2171</v>
      </c>
      <c r="C35" s="17" t="s">
        <v>11</v>
      </c>
      <c r="D35" s="105">
        <v>37003</v>
      </c>
      <c r="E35" s="106">
        <v>0.4395833333333334</v>
      </c>
      <c r="F35" s="17" t="s">
        <v>77</v>
      </c>
      <c r="G35" s="17" t="s">
        <v>56</v>
      </c>
      <c r="H35" s="17">
        <v>11</v>
      </c>
      <c r="I35" s="41">
        <v>60</v>
      </c>
      <c r="J35" s="130">
        <v>2.4684280000000003</v>
      </c>
      <c r="K35" s="113"/>
      <c r="L35" s="8"/>
      <c r="M35" s="50">
        <v>0.02707395000000001</v>
      </c>
      <c r="N35" s="104"/>
      <c r="P35" s="107"/>
      <c r="Q35" s="8"/>
      <c r="R35" s="104"/>
      <c r="T35" s="50">
        <v>0.0014330333333333345</v>
      </c>
    </row>
    <row r="36" spans="1:20" s="17" customFormat="1" ht="12.75">
      <c r="A36" s="104">
        <v>2</v>
      </c>
      <c r="B36" s="17">
        <v>2171</v>
      </c>
      <c r="C36" s="17" t="s">
        <v>11</v>
      </c>
      <c r="D36" s="105">
        <v>37003</v>
      </c>
      <c r="E36" s="106">
        <v>0.4395833333333334</v>
      </c>
      <c r="F36" s="17" t="s">
        <v>77</v>
      </c>
      <c r="G36" s="17" t="s">
        <v>56</v>
      </c>
      <c r="H36" s="17">
        <v>10</v>
      </c>
      <c r="I36" s="41">
        <v>80</v>
      </c>
      <c r="J36" s="130">
        <v>2.4333039999999997</v>
      </c>
      <c r="K36" s="113"/>
      <c r="L36" s="8"/>
      <c r="M36" s="50">
        <v>0.03195877500000001</v>
      </c>
      <c r="N36" s="104"/>
      <c r="P36" s="107"/>
      <c r="Q36" s="8"/>
      <c r="R36" s="104"/>
      <c r="T36" s="50">
        <v>0.028669508333333336</v>
      </c>
    </row>
    <row r="37" spans="1:20" s="17" customFormat="1" ht="12.75">
      <c r="A37" s="104">
        <v>2</v>
      </c>
      <c r="B37" s="17">
        <v>2171</v>
      </c>
      <c r="C37" s="17" t="s">
        <v>11</v>
      </c>
      <c r="D37" s="105">
        <v>37003</v>
      </c>
      <c r="E37" s="106">
        <v>0.4395833333333334</v>
      </c>
      <c r="F37" s="17" t="s">
        <v>77</v>
      </c>
      <c r="G37" s="17" t="s">
        <v>56</v>
      </c>
      <c r="H37" s="17">
        <v>9</v>
      </c>
      <c r="I37" s="41">
        <v>100</v>
      </c>
      <c r="J37" s="130">
        <v>2.48599</v>
      </c>
      <c r="K37" s="113"/>
      <c r="L37" s="8"/>
      <c r="M37" s="50">
        <v>0.027518025000000005</v>
      </c>
      <c r="N37" s="104"/>
      <c r="P37" s="107"/>
      <c r="Q37" s="8"/>
      <c r="R37" s="104"/>
      <c r="T37" s="50">
        <v>0.0010890833333333343</v>
      </c>
    </row>
    <row r="38" spans="1:20" s="17" customFormat="1" ht="12.75">
      <c r="A38" s="104">
        <v>2</v>
      </c>
      <c r="B38" s="17">
        <v>2171</v>
      </c>
      <c r="C38" s="17" t="s">
        <v>11</v>
      </c>
      <c r="D38" s="105">
        <v>37003</v>
      </c>
      <c r="E38" s="106">
        <v>0.4395833333333334</v>
      </c>
      <c r="F38" s="17" t="s">
        <v>77</v>
      </c>
      <c r="G38" s="17" t="s">
        <v>56</v>
      </c>
      <c r="H38" s="17">
        <v>8</v>
      </c>
      <c r="I38" s="41">
        <v>150</v>
      </c>
      <c r="J38" s="130">
        <v>3.170908</v>
      </c>
      <c r="K38" s="113"/>
      <c r="L38" s="8"/>
      <c r="M38" s="50">
        <v>0.015528</v>
      </c>
      <c r="N38" s="104"/>
      <c r="P38" s="107"/>
      <c r="Q38" s="8"/>
      <c r="R38" s="104"/>
      <c r="T38" s="50">
        <v>0.0019097583333333337</v>
      </c>
    </row>
    <row r="39" spans="1:20" s="17" customFormat="1" ht="12.75">
      <c r="A39" s="104">
        <v>2</v>
      </c>
      <c r="B39" s="17">
        <v>2171</v>
      </c>
      <c r="C39" s="17" t="s">
        <v>11</v>
      </c>
      <c r="D39" s="105">
        <v>37003</v>
      </c>
      <c r="E39" s="106">
        <v>0.4395833333333334</v>
      </c>
      <c r="F39" s="17" t="s">
        <v>77</v>
      </c>
      <c r="G39" s="17" t="s">
        <v>56</v>
      </c>
      <c r="H39" s="17">
        <v>7</v>
      </c>
      <c r="I39" s="41">
        <v>200</v>
      </c>
      <c r="J39" s="130">
        <v>3.5221479999999996</v>
      </c>
      <c r="K39" s="113"/>
      <c r="L39" s="8"/>
      <c r="M39" s="50">
        <v>0.01286355</v>
      </c>
      <c r="N39" s="104"/>
      <c r="P39" s="107"/>
      <c r="Q39" s="8"/>
      <c r="R39" s="104"/>
      <c r="T39" s="50">
        <v>0.0038573333333333324</v>
      </c>
    </row>
    <row r="40" spans="1:20" s="17" customFormat="1" ht="12.75">
      <c r="A40" s="104">
        <v>2</v>
      </c>
      <c r="B40" s="17">
        <v>2171</v>
      </c>
      <c r="C40" s="17" t="s">
        <v>11</v>
      </c>
      <c r="D40" s="105">
        <v>37003</v>
      </c>
      <c r="E40" s="106">
        <v>0.4395833333333334</v>
      </c>
      <c r="F40" s="17" t="s">
        <v>77</v>
      </c>
      <c r="G40" s="17" t="s">
        <v>56</v>
      </c>
      <c r="H40" s="17">
        <v>6</v>
      </c>
      <c r="I40" s="41">
        <v>260</v>
      </c>
      <c r="J40" s="130">
        <v>3.7680160000000003</v>
      </c>
      <c r="K40" s="113"/>
      <c r="L40" s="8"/>
      <c r="M40" s="50">
        <v>0.0190806</v>
      </c>
      <c r="N40" s="104"/>
      <c r="P40" s="107"/>
      <c r="Q40" s="8"/>
      <c r="R40" s="104"/>
      <c r="T40" s="50">
        <v>0.12640513333333336</v>
      </c>
    </row>
    <row r="41" spans="1:20" s="17" customFormat="1" ht="12.75">
      <c r="A41" s="104">
        <v>2</v>
      </c>
      <c r="B41" s="17">
        <v>2171</v>
      </c>
      <c r="C41" s="17" t="s">
        <v>11</v>
      </c>
      <c r="D41" s="105">
        <v>37003</v>
      </c>
      <c r="E41" s="106">
        <v>0.4395833333333334</v>
      </c>
      <c r="F41" s="17" t="s">
        <v>77</v>
      </c>
      <c r="G41" s="17" t="s">
        <v>56</v>
      </c>
      <c r="H41" s="17">
        <v>5</v>
      </c>
      <c r="I41" s="41">
        <v>400</v>
      </c>
      <c r="J41" s="130">
        <v>5.03248</v>
      </c>
      <c r="K41" s="113"/>
      <c r="L41" s="8"/>
      <c r="M41" s="50">
        <v>0.015972075000000002</v>
      </c>
      <c r="N41" s="104"/>
      <c r="P41" s="107"/>
      <c r="Q41" s="8"/>
      <c r="R41" s="104"/>
      <c r="T41" s="50">
        <v>0.003755258333333332</v>
      </c>
    </row>
    <row r="42" spans="1:20" s="17" customFormat="1" ht="12.75">
      <c r="A42" s="104">
        <v>2</v>
      </c>
      <c r="B42" s="17">
        <v>2171</v>
      </c>
      <c r="C42" s="17" t="s">
        <v>11</v>
      </c>
      <c r="D42" s="105">
        <v>37003</v>
      </c>
      <c r="E42" s="106">
        <v>0.4395833333333334</v>
      </c>
      <c r="F42" s="17" t="s">
        <v>77</v>
      </c>
      <c r="G42" s="17" t="s">
        <v>56</v>
      </c>
      <c r="H42" s="17">
        <v>4</v>
      </c>
      <c r="I42" s="41">
        <v>500</v>
      </c>
      <c r="J42" s="130">
        <v>6.3320680000000005</v>
      </c>
      <c r="K42" s="113"/>
      <c r="L42" s="8"/>
      <c r="M42" s="50">
        <v>0.02707395000000001</v>
      </c>
      <c r="N42" s="104"/>
      <c r="P42" s="107"/>
      <c r="Q42" s="8"/>
      <c r="R42" s="104"/>
      <c r="T42" s="50">
        <v>0.015720308333333332</v>
      </c>
    </row>
    <row r="43" spans="1:20" s="17" customFormat="1" ht="12.75">
      <c r="A43" s="104">
        <v>2</v>
      </c>
      <c r="B43" s="17">
        <v>2171</v>
      </c>
      <c r="C43" s="17" t="s">
        <v>11</v>
      </c>
      <c r="D43" s="105">
        <v>37003</v>
      </c>
      <c r="E43" s="106">
        <v>0.4395833333333334</v>
      </c>
      <c r="F43" s="17" t="s">
        <v>77</v>
      </c>
      <c r="G43" s="17" t="s">
        <v>56</v>
      </c>
      <c r="H43" s="17">
        <v>3</v>
      </c>
      <c r="I43" s="41">
        <v>600</v>
      </c>
      <c r="J43" s="130">
        <v>7.930210000000001</v>
      </c>
      <c r="K43" s="113"/>
      <c r="L43" s="8"/>
      <c r="M43" s="50">
        <v>0.014195774999999999</v>
      </c>
      <c r="N43" s="104"/>
      <c r="P43" s="107"/>
      <c r="Q43" s="8"/>
      <c r="R43" s="104"/>
      <c r="T43" s="50">
        <v>0.009737783333333335</v>
      </c>
    </row>
    <row r="44" spans="1:20" s="17" customFormat="1" ht="12.75">
      <c r="A44" s="104">
        <v>2</v>
      </c>
      <c r="B44" s="17">
        <v>2171</v>
      </c>
      <c r="C44" s="17" t="s">
        <v>11</v>
      </c>
      <c r="D44" s="105">
        <v>37003</v>
      </c>
      <c r="E44" s="106">
        <v>0.4395833333333334</v>
      </c>
      <c r="F44" s="17" t="s">
        <v>77</v>
      </c>
      <c r="G44" s="17" t="s">
        <v>56</v>
      </c>
      <c r="H44" s="17">
        <v>2</v>
      </c>
      <c r="I44" s="41">
        <v>800</v>
      </c>
      <c r="J44" s="130">
        <v>9.703972000000002</v>
      </c>
      <c r="K44" s="113"/>
      <c r="L44" s="8"/>
      <c r="M44" s="50">
        <v>0.012419475000000004</v>
      </c>
      <c r="N44" s="104"/>
      <c r="P44" s="107"/>
      <c r="Q44" s="8"/>
      <c r="R44" s="104"/>
      <c r="T44" s="50">
        <v>0.01429013333333333</v>
      </c>
    </row>
    <row r="45" spans="1:20" s="98" customFormat="1" ht="12.75">
      <c r="A45" s="108">
        <v>2</v>
      </c>
      <c r="B45" s="98">
        <v>2171</v>
      </c>
      <c r="C45" s="98" t="s">
        <v>11</v>
      </c>
      <c r="D45" s="109">
        <v>37003</v>
      </c>
      <c r="E45" s="110">
        <v>0.4395833333333334</v>
      </c>
      <c r="F45" s="98" t="s">
        <v>77</v>
      </c>
      <c r="G45" s="98" t="s">
        <v>56</v>
      </c>
      <c r="H45" s="98">
        <v>1</v>
      </c>
      <c r="I45" s="60">
        <v>1000</v>
      </c>
      <c r="J45" s="131">
        <v>10.705006000000001</v>
      </c>
      <c r="K45" s="156"/>
      <c r="L45" s="58"/>
      <c r="M45" s="111">
        <v>0.0119754</v>
      </c>
      <c r="N45" s="108"/>
      <c r="P45" s="112"/>
      <c r="Q45" s="58"/>
      <c r="R45" s="108"/>
      <c r="T45" s="111">
        <v>0.004201283333333332</v>
      </c>
    </row>
    <row r="46" spans="1:20" s="17" customFormat="1" ht="12.75">
      <c r="A46" s="104">
        <v>2</v>
      </c>
      <c r="B46" s="17">
        <v>2179</v>
      </c>
      <c r="C46" s="17" t="s">
        <v>15</v>
      </c>
      <c r="D46" s="105">
        <v>37004</v>
      </c>
      <c r="E46" s="106">
        <v>0.19375</v>
      </c>
      <c r="F46" s="17" t="s">
        <v>78</v>
      </c>
      <c r="G46" s="17" t="s">
        <v>55</v>
      </c>
      <c r="H46" s="17">
        <v>24</v>
      </c>
      <c r="I46" s="41">
        <v>5</v>
      </c>
      <c r="J46" s="130">
        <v>1.463914</v>
      </c>
      <c r="K46" s="113">
        <v>0.21051389999999998</v>
      </c>
      <c r="L46" s="8">
        <v>0.3893607</v>
      </c>
      <c r="M46" s="50">
        <v>0.5998745999999999</v>
      </c>
      <c r="N46" s="79">
        <v>0.025938694060523914</v>
      </c>
      <c r="O46" s="51">
        <v>0.01502746991559959</v>
      </c>
      <c r="P46" s="80">
        <v>0.0409661639761235</v>
      </c>
      <c r="Q46" s="8">
        <f aca="true" t="shared" si="1" ref="Q46:Q53">P46/M46</f>
        <v>0.068291212823686</v>
      </c>
      <c r="R46" s="113">
        <v>0.006182541666666668</v>
      </c>
      <c r="S46" s="8">
        <v>0.0009538916666666663</v>
      </c>
      <c r="T46" s="50">
        <v>0.007136433333333334</v>
      </c>
    </row>
    <row r="47" spans="1:20" s="17" customFormat="1" ht="12.75">
      <c r="A47" s="104">
        <v>2</v>
      </c>
      <c r="B47" s="17">
        <v>2179</v>
      </c>
      <c r="C47" s="17" t="s">
        <v>15</v>
      </c>
      <c r="D47" s="105">
        <v>37004</v>
      </c>
      <c r="E47" s="106">
        <v>0.19375</v>
      </c>
      <c r="F47" s="17" t="s">
        <v>78</v>
      </c>
      <c r="G47" s="17" t="s">
        <v>55</v>
      </c>
      <c r="H47" s="17">
        <v>20</v>
      </c>
      <c r="I47" s="41">
        <v>12.5</v>
      </c>
      <c r="J47" s="130">
        <v>1.2722719999999998</v>
      </c>
      <c r="K47" s="113">
        <v>0.2210343</v>
      </c>
      <c r="L47" s="8">
        <v>0.38760729999999993</v>
      </c>
      <c r="M47" s="50">
        <v>0.6086415999999999</v>
      </c>
      <c r="N47" s="79">
        <v>0.012631336060087817</v>
      </c>
      <c r="O47" s="51">
        <v>0.007054649641360771</v>
      </c>
      <c r="P47" s="80">
        <v>0.01968598570144859</v>
      </c>
      <c r="Q47" s="8">
        <f t="shared" si="1"/>
        <v>0.032344134382941606</v>
      </c>
      <c r="R47" s="113">
        <v>0.0011645416666666675</v>
      </c>
      <c r="S47" s="8">
        <v>0.0009538916666666663</v>
      </c>
      <c r="T47" s="50">
        <v>0.002118433333333334</v>
      </c>
    </row>
    <row r="48" spans="1:20" s="17" customFormat="1" ht="12.75">
      <c r="A48" s="104">
        <v>2</v>
      </c>
      <c r="B48" s="17">
        <v>2179</v>
      </c>
      <c r="C48" s="17" t="s">
        <v>15</v>
      </c>
      <c r="D48" s="105">
        <v>37004</v>
      </c>
      <c r="E48" s="106">
        <v>0.19375</v>
      </c>
      <c r="F48" s="17" t="s">
        <v>78</v>
      </c>
      <c r="G48" s="17" t="s">
        <v>55</v>
      </c>
      <c r="H48" s="17">
        <v>19</v>
      </c>
      <c r="I48" s="41">
        <v>20</v>
      </c>
      <c r="J48" s="130">
        <v>1.533602</v>
      </c>
      <c r="K48" s="113">
        <v>0.21621245000000003</v>
      </c>
      <c r="L48" s="8">
        <v>0.33675869999999997</v>
      </c>
      <c r="M48" s="50">
        <v>0.55297115</v>
      </c>
      <c r="N48" s="79">
        <v>0.02892050831399801</v>
      </c>
      <c r="O48" s="51">
        <v>0.002378528278054685</v>
      </c>
      <c r="P48" s="80">
        <v>0.031299036592052694</v>
      </c>
      <c r="Q48" s="8">
        <f t="shared" si="1"/>
        <v>0.05660157241847553</v>
      </c>
      <c r="R48" s="113">
        <v>0.009750716666666666</v>
      </c>
      <c r="S48" s="8">
        <v>0.0027035916666666663</v>
      </c>
      <c r="T48" s="50">
        <v>0.012454308333333334</v>
      </c>
    </row>
    <row r="49" spans="1:20" s="17" customFormat="1" ht="12.75">
      <c r="A49" s="104">
        <v>2</v>
      </c>
      <c r="B49" s="17">
        <v>2179</v>
      </c>
      <c r="C49" s="17" t="s">
        <v>15</v>
      </c>
      <c r="D49" s="105">
        <v>37004</v>
      </c>
      <c r="E49" s="106">
        <v>0.19375</v>
      </c>
      <c r="F49" s="17" t="s">
        <v>78</v>
      </c>
      <c r="G49" s="17" t="s">
        <v>55</v>
      </c>
      <c r="H49" s="17">
        <v>12</v>
      </c>
      <c r="I49" s="41">
        <v>30</v>
      </c>
      <c r="J49" s="130">
        <v>1.585868</v>
      </c>
      <c r="K49" s="113">
        <v>0.19911679999999998</v>
      </c>
      <c r="L49" s="8">
        <v>0.2525955</v>
      </c>
      <c r="M49" s="50">
        <v>0.45171229999999996</v>
      </c>
      <c r="N49" s="79">
        <v>0.01395242642610634</v>
      </c>
      <c r="O49" s="51">
        <v>0.003942654117815487</v>
      </c>
      <c r="P49" s="80">
        <v>0.017895080543921825</v>
      </c>
      <c r="Q49" s="8">
        <f t="shared" si="1"/>
        <v>0.03961610198332396</v>
      </c>
      <c r="R49" s="113">
        <v>0.0005164666666666669</v>
      </c>
      <c r="S49" s="8">
        <v>0.0009538916666666663</v>
      </c>
      <c r="T49" s="50">
        <v>0.0014703583333333333</v>
      </c>
    </row>
    <row r="50" spans="1:20" s="17" customFormat="1" ht="12.75">
      <c r="A50" s="104">
        <v>2</v>
      </c>
      <c r="B50" s="17">
        <v>2179</v>
      </c>
      <c r="C50" s="17" t="s">
        <v>15</v>
      </c>
      <c r="D50" s="105">
        <v>37004</v>
      </c>
      <c r="E50" s="106">
        <v>0.19375</v>
      </c>
      <c r="F50" s="17" t="s">
        <v>78</v>
      </c>
      <c r="G50" s="17" t="s">
        <v>55</v>
      </c>
      <c r="H50" s="17">
        <v>11</v>
      </c>
      <c r="I50" s="41">
        <v>40</v>
      </c>
      <c r="J50" s="130">
        <v>2.4743899999999996</v>
      </c>
      <c r="K50" s="113">
        <v>0.16711725000000002</v>
      </c>
      <c r="L50" s="8">
        <v>0.1754459</v>
      </c>
      <c r="M50" s="50">
        <v>0.34256315000000004</v>
      </c>
      <c r="N50" s="79">
        <v>0.010237107182931747</v>
      </c>
      <c r="O50" s="51">
        <v>0.0006022117431022566</v>
      </c>
      <c r="P50" s="80">
        <v>0.010839318926034004</v>
      </c>
      <c r="Q50" s="8">
        <f t="shared" si="1"/>
        <v>0.03164181239585753</v>
      </c>
      <c r="R50" s="113">
        <v>0.0022661666666666668</v>
      </c>
      <c r="S50" s="8">
        <v>0.001391316666666667</v>
      </c>
      <c r="T50" s="50">
        <v>0.0036574833333333336</v>
      </c>
    </row>
    <row r="51" spans="1:20" s="17" customFormat="1" ht="12.75">
      <c r="A51" s="104">
        <v>2</v>
      </c>
      <c r="B51" s="17">
        <v>2179</v>
      </c>
      <c r="C51" s="17" t="s">
        <v>15</v>
      </c>
      <c r="D51" s="105">
        <v>37004</v>
      </c>
      <c r="E51" s="106">
        <v>0.19375</v>
      </c>
      <c r="F51" s="17" t="s">
        <v>78</v>
      </c>
      <c r="G51" s="17" t="s">
        <v>55</v>
      </c>
      <c r="H51" s="17">
        <v>8</v>
      </c>
      <c r="I51" s="41">
        <v>50</v>
      </c>
      <c r="J51" s="130">
        <v>2.3001699999999996</v>
      </c>
      <c r="K51" s="113">
        <v>0.07988559999999999</v>
      </c>
      <c r="L51" s="8">
        <v>0.0474477</v>
      </c>
      <c r="M51" s="50">
        <v>0.12733329999999998</v>
      </c>
      <c r="N51" s="79">
        <v>0.004727862567727454</v>
      </c>
      <c r="O51" s="51">
        <v>0.001042253641329831</v>
      </c>
      <c r="P51" s="80">
        <v>0.005770116209057285</v>
      </c>
      <c r="Q51" s="8">
        <f t="shared" si="1"/>
        <v>0.04531506062481131</v>
      </c>
      <c r="R51" s="113">
        <v>0.001391316666666667</v>
      </c>
      <c r="S51" s="8">
        <v>0.0009538916666666663</v>
      </c>
      <c r="T51" s="50">
        <v>0.0023452083333333333</v>
      </c>
    </row>
    <row r="52" spans="1:20" s="17" customFormat="1" ht="12.75">
      <c r="A52" s="104">
        <v>2</v>
      </c>
      <c r="B52" s="17">
        <v>2179</v>
      </c>
      <c r="C52" s="17" t="s">
        <v>15</v>
      </c>
      <c r="D52" s="105">
        <v>37004</v>
      </c>
      <c r="E52" s="106">
        <v>0.19375</v>
      </c>
      <c r="F52" s="17" t="s">
        <v>78</v>
      </c>
      <c r="G52" s="17" t="s">
        <v>55</v>
      </c>
      <c r="H52" s="17">
        <v>5</v>
      </c>
      <c r="I52" s="41">
        <v>60</v>
      </c>
      <c r="J52" s="130">
        <v>2.3350139999999997</v>
      </c>
      <c r="K52" s="113">
        <v>0.05972150000000001</v>
      </c>
      <c r="L52" s="8">
        <v>0.06717345</v>
      </c>
      <c r="M52" s="50">
        <v>0.12689495</v>
      </c>
      <c r="N52" s="79">
        <v>0.004876787588555146</v>
      </c>
      <c r="O52" s="51">
        <v>0.0005310615518022619</v>
      </c>
      <c r="P52" s="80">
        <v>0.005407849140357408</v>
      </c>
      <c r="Q52" s="8">
        <f t="shared" si="1"/>
        <v>0.04261674038531406</v>
      </c>
      <c r="R52" s="113">
        <v>0.0005164666666666669</v>
      </c>
      <c r="S52" s="8">
        <v>0.0011416166666666679</v>
      </c>
      <c r="T52" s="50">
        <v>0.0016580833333333348</v>
      </c>
    </row>
    <row r="53" spans="1:20" s="18" customFormat="1" ht="13.5" thickBot="1">
      <c r="A53" s="114">
        <v>2</v>
      </c>
      <c r="B53" s="18">
        <v>2179</v>
      </c>
      <c r="C53" s="18" t="s">
        <v>15</v>
      </c>
      <c r="D53" s="115">
        <v>37004</v>
      </c>
      <c r="E53" s="116">
        <v>0.19375</v>
      </c>
      <c r="F53" s="18" t="s">
        <v>78</v>
      </c>
      <c r="G53" s="18" t="s">
        <v>55</v>
      </c>
      <c r="H53" s="18">
        <v>1</v>
      </c>
      <c r="I53" s="49">
        <v>80</v>
      </c>
      <c r="J53" s="139">
        <v>2.4221239999999997</v>
      </c>
      <c r="K53" s="117">
        <v>0.0246535</v>
      </c>
      <c r="L53" s="19">
        <v>0.025968549999999996</v>
      </c>
      <c r="M53" s="52">
        <v>0.050622049999999995</v>
      </c>
      <c r="N53" s="117">
        <v>0.0006699483352462912</v>
      </c>
      <c r="O53" s="19">
        <v>0.00019564291326898227</v>
      </c>
      <c r="P53" s="82">
        <v>0.0008655912485152734</v>
      </c>
      <c r="Q53" s="8">
        <f t="shared" si="1"/>
        <v>0.01709909512782026</v>
      </c>
      <c r="R53" s="117">
        <v>0.0009538916666666663</v>
      </c>
      <c r="S53" s="19">
        <v>0.0016478166666666673</v>
      </c>
      <c r="T53" s="52">
        <v>0.0026017083333333335</v>
      </c>
    </row>
    <row r="54" spans="1:20" s="16" customFormat="1" ht="12.75">
      <c r="A54" s="101">
        <v>3</v>
      </c>
      <c r="B54" s="16">
        <v>2267</v>
      </c>
      <c r="C54" s="16" t="s">
        <v>11</v>
      </c>
      <c r="D54" s="102">
        <v>37007</v>
      </c>
      <c r="E54" s="103">
        <v>0.46458333333333335</v>
      </c>
      <c r="F54" s="16" t="s">
        <v>62</v>
      </c>
      <c r="G54" s="16" t="s">
        <v>79</v>
      </c>
      <c r="H54" s="16">
        <v>22</v>
      </c>
      <c r="I54" s="59">
        <v>5</v>
      </c>
      <c r="J54" s="133">
        <v>1.203964</v>
      </c>
      <c r="K54" s="155"/>
      <c r="L54" s="12"/>
      <c r="M54" s="70">
        <v>0.4258533</v>
      </c>
      <c r="N54" s="101"/>
      <c r="P54" s="118"/>
      <c r="Q54" s="12"/>
      <c r="R54" s="101"/>
      <c r="T54" s="70">
        <v>0.025209633333333335</v>
      </c>
    </row>
    <row r="55" spans="1:20" s="17" customFormat="1" ht="12.75">
      <c r="A55" s="104">
        <v>3</v>
      </c>
      <c r="B55" s="17">
        <v>2267</v>
      </c>
      <c r="C55" s="17" t="s">
        <v>11</v>
      </c>
      <c r="D55" s="105">
        <v>37007</v>
      </c>
      <c r="E55" s="106">
        <v>0.46458333333333335</v>
      </c>
      <c r="F55" s="17" t="s">
        <v>62</v>
      </c>
      <c r="G55" s="17" t="s">
        <v>79</v>
      </c>
      <c r="H55" s="17">
        <v>21</v>
      </c>
      <c r="I55" s="41">
        <v>10</v>
      </c>
      <c r="J55" s="130">
        <v>1.239088</v>
      </c>
      <c r="K55" s="113"/>
      <c r="L55" s="8"/>
      <c r="M55" s="50">
        <v>0.3956562000000001</v>
      </c>
      <c r="N55" s="104"/>
      <c r="P55" s="107"/>
      <c r="Q55" s="8"/>
      <c r="R55" s="104"/>
      <c r="T55" s="50">
        <v>0.03726678333333333</v>
      </c>
    </row>
    <row r="56" spans="1:20" s="17" customFormat="1" ht="12.75">
      <c r="A56" s="104">
        <v>3</v>
      </c>
      <c r="B56" s="17">
        <v>2267</v>
      </c>
      <c r="C56" s="17" t="s">
        <v>11</v>
      </c>
      <c r="D56" s="105">
        <v>37007</v>
      </c>
      <c r="E56" s="106">
        <v>0.46458333333333335</v>
      </c>
      <c r="F56" s="17" t="s">
        <v>62</v>
      </c>
      <c r="G56" s="17" t="s">
        <v>79</v>
      </c>
      <c r="H56" s="17">
        <v>20</v>
      </c>
      <c r="I56" s="41">
        <v>20</v>
      </c>
      <c r="J56" s="130">
        <v>1.133716</v>
      </c>
      <c r="K56" s="113"/>
      <c r="L56" s="8"/>
      <c r="M56" s="50">
        <v>0.4929086250000001</v>
      </c>
      <c r="N56" s="104"/>
      <c r="P56" s="107"/>
      <c r="Q56" s="8"/>
      <c r="R56" s="104"/>
      <c r="T56" s="50">
        <v>0.10188998333333332</v>
      </c>
    </row>
    <row r="57" spans="1:20" s="17" customFormat="1" ht="12.75">
      <c r="A57" s="104">
        <v>3</v>
      </c>
      <c r="B57" s="17">
        <v>2267</v>
      </c>
      <c r="C57" s="17" t="s">
        <v>11</v>
      </c>
      <c r="D57" s="105">
        <v>37007</v>
      </c>
      <c r="E57" s="106">
        <v>0.46458333333333335</v>
      </c>
      <c r="F57" s="17" t="s">
        <v>62</v>
      </c>
      <c r="G57" s="17" t="s">
        <v>79</v>
      </c>
      <c r="H57" s="17">
        <v>18</v>
      </c>
      <c r="I57" s="41">
        <v>30</v>
      </c>
      <c r="J57" s="130">
        <v>1.379584</v>
      </c>
      <c r="K57" s="113"/>
      <c r="L57" s="8"/>
      <c r="M57" s="50">
        <v>0.540868725</v>
      </c>
      <c r="N57" s="104"/>
      <c r="P57" s="107"/>
      <c r="Q57" s="8"/>
      <c r="R57" s="104"/>
      <c r="T57" s="50">
        <v>0.011460483333333334</v>
      </c>
    </row>
    <row r="58" spans="1:20" s="17" customFormat="1" ht="12.75">
      <c r="A58" s="104">
        <v>3</v>
      </c>
      <c r="B58" s="17">
        <v>2267</v>
      </c>
      <c r="C58" s="17" t="s">
        <v>11</v>
      </c>
      <c r="D58" s="105">
        <v>37007</v>
      </c>
      <c r="E58" s="106">
        <v>0.46458333333333335</v>
      </c>
      <c r="F58" s="17" t="s">
        <v>62</v>
      </c>
      <c r="G58" s="17" t="s">
        <v>79</v>
      </c>
      <c r="H58" s="17">
        <v>17</v>
      </c>
      <c r="I58" s="41">
        <v>40</v>
      </c>
      <c r="J58" s="130">
        <v>1.1688399999999999</v>
      </c>
      <c r="K58" s="113"/>
      <c r="L58" s="8"/>
      <c r="M58" s="50">
        <v>0.634124475</v>
      </c>
      <c r="N58" s="104"/>
      <c r="P58" s="107"/>
      <c r="Q58" s="8"/>
      <c r="R58" s="104"/>
      <c r="T58" s="50">
        <v>0.013752008333333334</v>
      </c>
    </row>
    <row r="59" spans="1:20" s="17" customFormat="1" ht="12.75">
      <c r="A59" s="104">
        <v>3</v>
      </c>
      <c r="B59" s="17">
        <v>2267</v>
      </c>
      <c r="C59" s="17" t="s">
        <v>11</v>
      </c>
      <c r="D59" s="105">
        <v>37007</v>
      </c>
      <c r="E59" s="106">
        <v>0.46458333333333335</v>
      </c>
      <c r="F59" s="17" t="s">
        <v>62</v>
      </c>
      <c r="G59" s="17" t="s">
        <v>79</v>
      </c>
      <c r="H59" s="17">
        <v>12</v>
      </c>
      <c r="I59" s="41">
        <v>50</v>
      </c>
      <c r="J59" s="130">
        <v>2.04694</v>
      </c>
      <c r="K59" s="113"/>
      <c r="L59" s="8"/>
      <c r="M59" s="50">
        <v>0.21935842500000002</v>
      </c>
      <c r="N59" s="104"/>
      <c r="P59" s="107"/>
      <c r="Q59" s="8"/>
      <c r="R59" s="104"/>
      <c r="T59" s="50">
        <v>0.04089638333333333</v>
      </c>
    </row>
    <row r="60" spans="1:20" s="17" customFormat="1" ht="12.75">
      <c r="A60" s="104">
        <v>3</v>
      </c>
      <c r="B60" s="17">
        <v>2267</v>
      </c>
      <c r="C60" s="17" t="s">
        <v>11</v>
      </c>
      <c r="D60" s="105">
        <v>37007</v>
      </c>
      <c r="E60" s="106">
        <v>0.46458333333333335</v>
      </c>
      <c r="F60" s="17" t="s">
        <v>62</v>
      </c>
      <c r="G60" s="17" t="s">
        <v>79</v>
      </c>
      <c r="H60" s="17">
        <v>11</v>
      </c>
      <c r="I60" s="41">
        <v>60</v>
      </c>
      <c r="J60" s="130">
        <v>2.204998</v>
      </c>
      <c r="K60" s="113"/>
      <c r="L60" s="8"/>
      <c r="M60" s="50">
        <v>0.10523115000000001</v>
      </c>
      <c r="N60" s="104"/>
      <c r="P60" s="107"/>
      <c r="Q60" s="8"/>
      <c r="R60" s="104"/>
      <c r="T60" s="50">
        <v>0.005124033333333334</v>
      </c>
    </row>
    <row r="61" spans="1:20" s="17" customFormat="1" ht="12.75">
      <c r="A61" s="104">
        <v>3</v>
      </c>
      <c r="B61" s="17">
        <v>2267</v>
      </c>
      <c r="C61" s="17" t="s">
        <v>11</v>
      </c>
      <c r="D61" s="105">
        <v>37007</v>
      </c>
      <c r="E61" s="106">
        <v>0.46458333333333335</v>
      </c>
      <c r="F61" s="17" t="s">
        <v>62</v>
      </c>
      <c r="G61" s="17" t="s">
        <v>79</v>
      </c>
      <c r="H61" s="17">
        <v>10</v>
      </c>
      <c r="I61" s="41">
        <v>80</v>
      </c>
      <c r="J61" s="130">
        <v>2.48599</v>
      </c>
      <c r="K61" s="113"/>
      <c r="L61" s="8"/>
      <c r="M61" s="50">
        <v>0.05549475</v>
      </c>
      <c r="N61" s="104"/>
      <c r="P61" s="107"/>
      <c r="Q61" s="8"/>
      <c r="R61" s="104"/>
      <c r="T61" s="50">
        <v>0.06584133333333334</v>
      </c>
    </row>
    <row r="62" spans="1:20" s="17" customFormat="1" ht="12.75">
      <c r="A62" s="104">
        <v>3</v>
      </c>
      <c r="B62" s="17">
        <v>2267</v>
      </c>
      <c r="C62" s="17" t="s">
        <v>11</v>
      </c>
      <c r="D62" s="105">
        <v>37007</v>
      </c>
      <c r="E62" s="106">
        <v>0.46458333333333335</v>
      </c>
      <c r="F62" s="17" t="s">
        <v>62</v>
      </c>
      <c r="G62" s="17" t="s">
        <v>79</v>
      </c>
      <c r="H62" s="17">
        <v>9</v>
      </c>
      <c r="I62" s="41">
        <v>100</v>
      </c>
      <c r="J62" s="130">
        <v>2.4508659999999995</v>
      </c>
      <c r="K62" s="113"/>
      <c r="L62" s="8"/>
      <c r="M62" s="50">
        <v>0.0437522142857143</v>
      </c>
      <c r="N62" s="104"/>
      <c r="P62" s="107"/>
      <c r="Q62" s="8"/>
      <c r="R62" s="104"/>
      <c r="T62" s="50">
        <v>0.0007289761904761911</v>
      </c>
    </row>
    <row r="63" spans="1:20" s="17" customFormat="1" ht="12.75">
      <c r="A63" s="104">
        <v>3</v>
      </c>
      <c r="B63" s="17">
        <v>2267</v>
      </c>
      <c r="C63" s="17" t="s">
        <v>11</v>
      </c>
      <c r="D63" s="105">
        <v>37007</v>
      </c>
      <c r="E63" s="106">
        <v>0.46458333333333335</v>
      </c>
      <c r="F63" s="17" t="s">
        <v>62</v>
      </c>
      <c r="G63" s="17" t="s">
        <v>79</v>
      </c>
      <c r="H63" s="17">
        <v>8</v>
      </c>
      <c r="I63" s="41">
        <v>150</v>
      </c>
      <c r="J63" s="130">
        <v>2.521114</v>
      </c>
      <c r="K63" s="113"/>
      <c r="L63" s="8"/>
      <c r="M63" s="50">
        <v>0.05238622500000001</v>
      </c>
      <c r="N63" s="104"/>
      <c r="P63" s="107"/>
      <c r="Q63" s="8"/>
      <c r="R63" s="104"/>
      <c r="T63" s="50">
        <v>0.002801808333333334</v>
      </c>
    </row>
    <row r="64" spans="1:20" s="17" customFormat="1" ht="12.75">
      <c r="A64" s="104">
        <v>3</v>
      </c>
      <c r="B64" s="17">
        <v>2267</v>
      </c>
      <c r="C64" s="17" t="s">
        <v>11</v>
      </c>
      <c r="D64" s="105">
        <v>37007</v>
      </c>
      <c r="E64" s="106">
        <v>0.46458333333333335</v>
      </c>
      <c r="F64" s="17" t="s">
        <v>62</v>
      </c>
      <c r="G64" s="17" t="s">
        <v>79</v>
      </c>
      <c r="H64" s="17">
        <v>7</v>
      </c>
      <c r="I64" s="41">
        <v>200</v>
      </c>
      <c r="J64" s="130">
        <v>2.92504</v>
      </c>
      <c r="K64" s="113"/>
      <c r="L64" s="8"/>
      <c r="M64" s="50">
        <v>0.05016585000000001</v>
      </c>
      <c r="N64" s="104"/>
      <c r="P64" s="107"/>
      <c r="Q64" s="8"/>
      <c r="R64" s="104"/>
      <c r="T64" s="50">
        <v>3.355833333333407E-05</v>
      </c>
    </row>
    <row r="65" spans="1:20" s="17" customFormat="1" ht="12.75">
      <c r="A65" s="104">
        <v>3</v>
      </c>
      <c r="B65" s="17">
        <v>2267</v>
      </c>
      <c r="C65" s="17" t="s">
        <v>11</v>
      </c>
      <c r="D65" s="105">
        <v>37007</v>
      </c>
      <c r="E65" s="106">
        <v>0.46458333333333335</v>
      </c>
      <c r="F65" s="17" t="s">
        <v>62</v>
      </c>
      <c r="G65" s="17" t="s">
        <v>79</v>
      </c>
      <c r="H65" s="17">
        <v>6</v>
      </c>
      <c r="I65" s="41">
        <v>300</v>
      </c>
      <c r="J65" s="130">
        <v>3.6450820000000004</v>
      </c>
      <c r="K65" s="113"/>
      <c r="L65" s="8"/>
      <c r="M65" s="50">
        <v>0.05149807500000001</v>
      </c>
      <c r="N65" s="104"/>
      <c r="P65" s="107"/>
      <c r="Q65" s="8"/>
      <c r="R65" s="104"/>
      <c r="T65" s="50">
        <v>0.08774173333333332</v>
      </c>
    </row>
    <row r="66" spans="1:20" s="17" customFormat="1" ht="12.75">
      <c r="A66" s="104">
        <v>3</v>
      </c>
      <c r="B66" s="17">
        <v>2267</v>
      </c>
      <c r="C66" s="17" t="s">
        <v>11</v>
      </c>
      <c r="D66" s="105">
        <v>37007</v>
      </c>
      <c r="E66" s="106">
        <v>0.46458333333333335</v>
      </c>
      <c r="F66" s="17" t="s">
        <v>62</v>
      </c>
      <c r="G66" s="17" t="s">
        <v>79</v>
      </c>
      <c r="H66" s="17">
        <v>5</v>
      </c>
      <c r="I66" s="41">
        <v>400</v>
      </c>
      <c r="J66" s="130">
        <v>4.7163640000000004</v>
      </c>
      <c r="K66" s="113"/>
      <c r="L66" s="8"/>
      <c r="M66" s="50">
        <v>0.026185800000000006</v>
      </c>
      <c r="N66" s="104"/>
      <c r="P66" s="107"/>
      <c r="Q66" s="8"/>
      <c r="R66" s="104"/>
      <c r="T66" s="50">
        <v>6.425833333333317E-05</v>
      </c>
    </row>
    <row r="67" spans="1:20" s="17" customFormat="1" ht="12.75">
      <c r="A67" s="104">
        <v>3</v>
      </c>
      <c r="B67" s="17">
        <v>2267</v>
      </c>
      <c r="C67" s="17" t="s">
        <v>11</v>
      </c>
      <c r="D67" s="105">
        <v>37007</v>
      </c>
      <c r="E67" s="106">
        <v>0.46458333333333335</v>
      </c>
      <c r="F67" s="17" t="s">
        <v>62</v>
      </c>
      <c r="G67" s="17" t="s">
        <v>79</v>
      </c>
      <c r="H67" s="17">
        <v>4</v>
      </c>
      <c r="I67" s="41">
        <v>500</v>
      </c>
      <c r="J67" s="130">
        <v>5.4715300000000004</v>
      </c>
      <c r="K67" s="113"/>
      <c r="L67" s="8"/>
      <c r="M67" s="50">
        <v>0.051054000000000016</v>
      </c>
      <c r="N67" s="104"/>
      <c r="P67" s="107"/>
      <c r="Q67" s="8"/>
      <c r="R67" s="104"/>
      <c r="T67" s="50">
        <v>0.18086360833333331</v>
      </c>
    </row>
    <row r="68" spans="1:20" s="17" customFormat="1" ht="12.75">
      <c r="A68" s="104">
        <v>3</v>
      </c>
      <c r="B68" s="17">
        <v>2267</v>
      </c>
      <c r="C68" s="17" t="s">
        <v>11</v>
      </c>
      <c r="D68" s="105">
        <v>37007</v>
      </c>
      <c r="E68" s="106">
        <v>0.46458333333333335</v>
      </c>
      <c r="F68" s="17" t="s">
        <v>62</v>
      </c>
      <c r="G68" s="17" t="s">
        <v>79</v>
      </c>
      <c r="H68" s="17">
        <v>3</v>
      </c>
      <c r="I68" s="41">
        <v>600</v>
      </c>
      <c r="J68" s="130">
        <v>6.455002</v>
      </c>
      <c r="K68" s="113"/>
      <c r="L68" s="8"/>
      <c r="M68" s="50">
        <v>0.024853575000000003</v>
      </c>
      <c r="N68" s="104"/>
      <c r="P68" s="107"/>
      <c r="Q68" s="8"/>
      <c r="R68" s="104"/>
      <c r="T68" s="50">
        <v>0.0041398833333333345</v>
      </c>
    </row>
    <row r="69" spans="1:20" s="17" customFormat="1" ht="12.75">
      <c r="A69" s="104">
        <v>3</v>
      </c>
      <c r="B69" s="17">
        <v>2267</v>
      </c>
      <c r="C69" s="17" t="s">
        <v>11</v>
      </c>
      <c r="D69" s="105">
        <v>37007</v>
      </c>
      <c r="E69" s="106">
        <v>0.46458333333333335</v>
      </c>
      <c r="F69" s="17" t="s">
        <v>62</v>
      </c>
      <c r="G69" s="17" t="s">
        <v>79</v>
      </c>
      <c r="H69" s="17">
        <v>2</v>
      </c>
      <c r="I69" s="41">
        <v>800</v>
      </c>
      <c r="J69" s="130">
        <v>9.089302000000002</v>
      </c>
      <c r="K69" s="113"/>
      <c r="L69" s="8"/>
      <c r="M69" s="50">
        <v>0.011087250000000002</v>
      </c>
      <c r="N69" s="104"/>
      <c r="P69" s="107"/>
      <c r="Q69" s="8"/>
      <c r="R69" s="104"/>
      <c r="T69" s="50">
        <v>0.0022943833333333337</v>
      </c>
    </row>
    <row r="70" spans="1:20" s="98" customFormat="1" ht="12.75">
      <c r="A70" s="108">
        <v>3</v>
      </c>
      <c r="B70" s="98">
        <v>2267</v>
      </c>
      <c r="C70" s="98" t="s">
        <v>11</v>
      </c>
      <c r="D70" s="109">
        <v>37007</v>
      </c>
      <c r="E70" s="110">
        <v>0.46458333333333335</v>
      </c>
      <c r="F70" s="98" t="s">
        <v>62</v>
      </c>
      <c r="G70" s="98" t="s">
        <v>79</v>
      </c>
      <c r="H70" s="98">
        <v>1</v>
      </c>
      <c r="I70" s="98">
        <v>1000</v>
      </c>
      <c r="J70" s="131">
        <v>10.090336</v>
      </c>
      <c r="K70" s="156"/>
      <c r="L70" s="58"/>
      <c r="M70" s="111">
        <v>0.018192450000000002</v>
      </c>
      <c r="N70" s="108"/>
      <c r="P70" s="112"/>
      <c r="Q70" s="58"/>
      <c r="R70" s="108"/>
      <c r="T70" s="111">
        <v>0.0027711083333333345</v>
      </c>
    </row>
    <row r="71" spans="1:20" s="17" customFormat="1" ht="12.75">
      <c r="A71" s="104">
        <v>3</v>
      </c>
      <c r="B71" s="17">
        <v>2273</v>
      </c>
      <c r="C71" s="17" t="s">
        <v>15</v>
      </c>
      <c r="D71" s="105">
        <v>37008</v>
      </c>
      <c r="E71" s="106">
        <v>0.17361111111111113</v>
      </c>
      <c r="F71" s="17" t="s">
        <v>61</v>
      </c>
      <c r="G71" s="17" t="s">
        <v>80</v>
      </c>
      <c r="H71" s="17">
        <v>24</v>
      </c>
      <c r="I71" s="17">
        <v>5</v>
      </c>
      <c r="J71" s="130">
        <v>1.4290699999999998</v>
      </c>
      <c r="K71" s="113">
        <v>0.14519975</v>
      </c>
      <c r="L71" s="8">
        <v>0.20963720000000002</v>
      </c>
      <c r="M71" s="50">
        <v>0.35483695000000004</v>
      </c>
      <c r="N71" s="79">
        <v>0.03235199464710485</v>
      </c>
      <c r="O71" s="51">
        <v>0.08565175782556668</v>
      </c>
      <c r="P71" s="80">
        <v>0.11800375247267153</v>
      </c>
      <c r="Q71" s="8">
        <f aca="true" t="shared" si="2" ref="Q71:Q78">P71/M71</f>
        <v>0.33255767887947274</v>
      </c>
      <c r="R71" s="113">
        <v>0.0031410166666666663</v>
      </c>
      <c r="S71" s="8">
        <v>0.0027035916666666663</v>
      </c>
      <c r="T71" s="50">
        <v>0.0058446083333333326</v>
      </c>
    </row>
    <row r="72" spans="1:20" s="17" customFormat="1" ht="12.75">
      <c r="A72" s="104">
        <v>3</v>
      </c>
      <c r="B72" s="17">
        <v>2273</v>
      </c>
      <c r="C72" s="17" t="s">
        <v>15</v>
      </c>
      <c r="D72" s="105">
        <v>37008</v>
      </c>
      <c r="E72" s="106">
        <v>0.17361111111111113</v>
      </c>
      <c r="F72" s="17" t="s">
        <v>61</v>
      </c>
      <c r="G72" s="17" t="s">
        <v>80</v>
      </c>
      <c r="H72" s="17">
        <v>20</v>
      </c>
      <c r="I72" s="17">
        <v>12.5</v>
      </c>
      <c r="J72" s="130">
        <v>1.3593819999999999</v>
      </c>
      <c r="K72" s="113">
        <v>0.15089829999999999</v>
      </c>
      <c r="L72" s="8">
        <v>0.16887065</v>
      </c>
      <c r="M72" s="50">
        <v>0.31976895</v>
      </c>
      <c r="N72" s="79">
        <v>0.018470146319732494</v>
      </c>
      <c r="O72" s="51">
        <v>0.0420971112377261</v>
      </c>
      <c r="P72" s="80">
        <v>0.06056725755745859</v>
      </c>
      <c r="Q72" s="8">
        <f t="shared" si="2"/>
        <v>0.18940943940135085</v>
      </c>
      <c r="R72" s="113">
        <v>0.0018287416666666668</v>
      </c>
      <c r="S72" s="8">
        <v>0.0018287416666666668</v>
      </c>
      <c r="T72" s="50">
        <v>0.0036574833333333336</v>
      </c>
    </row>
    <row r="73" spans="1:20" s="17" customFormat="1" ht="12.75">
      <c r="A73" s="104">
        <v>3</v>
      </c>
      <c r="B73" s="17">
        <v>2273</v>
      </c>
      <c r="C73" s="17" t="s">
        <v>15</v>
      </c>
      <c r="D73" s="105">
        <v>37008</v>
      </c>
      <c r="E73" s="106">
        <v>0.17361111111111113</v>
      </c>
      <c r="F73" s="17" t="s">
        <v>61</v>
      </c>
      <c r="G73" s="17" t="s">
        <v>80</v>
      </c>
      <c r="H73" s="17">
        <v>19</v>
      </c>
      <c r="I73" s="17">
        <v>20</v>
      </c>
      <c r="J73" s="130">
        <v>1.3942259999999997</v>
      </c>
      <c r="K73" s="113">
        <v>0.17676094999999997</v>
      </c>
      <c r="L73" s="8">
        <v>0.21095225000000004</v>
      </c>
      <c r="M73" s="50">
        <v>0.3877132</v>
      </c>
      <c r="N73" s="79">
        <v>0.02931922286614503</v>
      </c>
      <c r="O73" s="51">
        <v>0.06103690922499664</v>
      </c>
      <c r="P73" s="80">
        <v>0.09035613209114167</v>
      </c>
      <c r="Q73" s="8">
        <f t="shared" si="2"/>
        <v>0.23304889307648455</v>
      </c>
      <c r="R73" s="113">
        <v>0.0018287416666666668</v>
      </c>
      <c r="S73" s="8">
        <v>0.0009538916666666663</v>
      </c>
      <c r="T73" s="50">
        <v>0.0027826333333333332</v>
      </c>
    </row>
    <row r="74" spans="1:20" s="17" customFormat="1" ht="12.75">
      <c r="A74" s="104">
        <v>3</v>
      </c>
      <c r="B74" s="17">
        <v>2273</v>
      </c>
      <c r="C74" s="17" t="s">
        <v>15</v>
      </c>
      <c r="D74" s="105">
        <v>37008</v>
      </c>
      <c r="E74" s="106">
        <v>0.17361111111111113</v>
      </c>
      <c r="F74" s="17" t="s">
        <v>61</v>
      </c>
      <c r="G74" s="17" t="s">
        <v>80</v>
      </c>
      <c r="H74" s="17">
        <v>12</v>
      </c>
      <c r="I74" s="17">
        <v>30</v>
      </c>
      <c r="J74" s="130">
        <v>1.289694</v>
      </c>
      <c r="K74" s="113">
        <v>0.16010364999999996</v>
      </c>
      <c r="L74" s="8">
        <v>0.17237744999999996</v>
      </c>
      <c r="M74" s="50">
        <v>0.3324810999999999</v>
      </c>
      <c r="N74" s="79">
        <v>0.03823011780460244</v>
      </c>
      <c r="O74" s="51">
        <v>0.01607379552170448</v>
      </c>
      <c r="P74" s="80">
        <v>0.05430391332630692</v>
      </c>
      <c r="Q74" s="8">
        <f t="shared" si="2"/>
        <v>0.1633293240617495</v>
      </c>
      <c r="R74" s="113">
        <v>0.004453291666666667</v>
      </c>
      <c r="S74" s="8">
        <v>0.0018287416666666668</v>
      </c>
      <c r="T74" s="50">
        <v>0.006282033333333334</v>
      </c>
    </row>
    <row r="75" spans="1:20" s="17" customFormat="1" ht="12.75">
      <c r="A75" s="104">
        <v>3</v>
      </c>
      <c r="B75" s="17">
        <v>2273</v>
      </c>
      <c r="C75" s="17" t="s">
        <v>15</v>
      </c>
      <c r="D75" s="105">
        <v>37008</v>
      </c>
      <c r="E75" s="106">
        <v>0.17361111111111113</v>
      </c>
      <c r="F75" s="17" t="s">
        <v>61</v>
      </c>
      <c r="G75" s="17" t="s">
        <v>80</v>
      </c>
      <c r="H75" s="17">
        <v>11</v>
      </c>
      <c r="I75" s="17">
        <v>40</v>
      </c>
      <c r="J75" s="130">
        <v>1.324538</v>
      </c>
      <c r="K75" s="113">
        <v>0.19078815</v>
      </c>
      <c r="L75" s="8">
        <v>0.2157741</v>
      </c>
      <c r="M75" s="50">
        <v>0.40656225</v>
      </c>
      <c r="N75" s="79">
        <v>0.01457099533062801</v>
      </c>
      <c r="O75" s="51">
        <v>0.031023153174782072</v>
      </c>
      <c r="P75" s="80">
        <v>0.04559414850541008</v>
      </c>
      <c r="Q75" s="8">
        <f t="shared" si="2"/>
        <v>0.11214555336952725</v>
      </c>
      <c r="R75" s="113">
        <v>0.0027035916666666663</v>
      </c>
      <c r="S75" s="8">
        <v>0.0009538916666666663</v>
      </c>
      <c r="T75" s="50">
        <v>0.0036574833333333327</v>
      </c>
    </row>
    <row r="76" spans="1:20" s="17" customFormat="1" ht="12.75">
      <c r="A76" s="104">
        <v>3</v>
      </c>
      <c r="B76" s="17">
        <v>2273</v>
      </c>
      <c r="C76" s="17" t="s">
        <v>15</v>
      </c>
      <c r="D76" s="105">
        <v>37008</v>
      </c>
      <c r="E76" s="106">
        <v>0.17361111111111113</v>
      </c>
      <c r="F76" s="17" t="s">
        <v>61</v>
      </c>
      <c r="G76" s="17" t="s">
        <v>80</v>
      </c>
      <c r="H76" s="17">
        <v>8</v>
      </c>
      <c r="I76" s="17">
        <v>50</v>
      </c>
      <c r="J76" s="130">
        <v>1.1503179999999997</v>
      </c>
      <c r="K76" s="113">
        <v>0.16536384999999998</v>
      </c>
      <c r="L76" s="8">
        <v>0.29029360000000004</v>
      </c>
      <c r="M76" s="50">
        <v>0.45565745</v>
      </c>
      <c r="N76" s="79">
        <v>0.0036638166124436174</v>
      </c>
      <c r="O76" s="51">
        <v>0.008225173468816783</v>
      </c>
      <c r="P76" s="80">
        <v>0.0118889900812604</v>
      </c>
      <c r="Q76" s="8">
        <f t="shared" si="2"/>
        <v>0.02609194710030616</v>
      </c>
      <c r="R76" s="113">
        <v>0.0009538916666666663</v>
      </c>
      <c r="S76" s="8">
        <v>0.0009538916666666663</v>
      </c>
      <c r="T76" s="50">
        <v>0.0019077833333333326</v>
      </c>
    </row>
    <row r="77" spans="1:20" s="17" customFormat="1" ht="12.75">
      <c r="A77" s="104">
        <v>3</v>
      </c>
      <c r="B77" s="17">
        <v>2273</v>
      </c>
      <c r="C77" s="17" t="s">
        <v>15</v>
      </c>
      <c r="D77" s="105">
        <v>37008</v>
      </c>
      <c r="E77" s="106">
        <v>0.17361111111111113</v>
      </c>
      <c r="F77" s="17" t="s">
        <v>61</v>
      </c>
      <c r="G77" s="17" t="s">
        <v>80</v>
      </c>
      <c r="H77" s="17">
        <v>5</v>
      </c>
      <c r="I77" s="17">
        <v>60</v>
      </c>
      <c r="J77" s="130">
        <v>1.4290699999999998</v>
      </c>
      <c r="K77" s="113">
        <v>0.1912265</v>
      </c>
      <c r="L77" s="8">
        <v>0.2385683</v>
      </c>
      <c r="M77" s="50">
        <v>0.42979480000000003</v>
      </c>
      <c r="N77" s="79">
        <v>0.0032346433693000993</v>
      </c>
      <c r="O77" s="51">
        <v>0.007303803933352803</v>
      </c>
      <c r="P77" s="80">
        <v>0.010538447302652902</v>
      </c>
      <c r="Q77" s="8">
        <f t="shared" si="2"/>
        <v>0.02451971802044348</v>
      </c>
      <c r="R77" s="113">
        <v>0.0022661666666666668</v>
      </c>
      <c r="S77" s="8">
        <v>0.0005164666666666669</v>
      </c>
      <c r="T77" s="50">
        <v>0.0027826333333333337</v>
      </c>
    </row>
    <row r="78" spans="1:20" s="18" customFormat="1" ht="13.5" thickBot="1">
      <c r="A78" s="114">
        <v>3</v>
      </c>
      <c r="B78" s="18">
        <v>2273</v>
      </c>
      <c r="C78" s="18" t="s">
        <v>15</v>
      </c>
      <c r="D78" s="115">
        <v>37008</v>
      </c>
      <c r="E78" s="116">
        <v>0.17361111111111113</v>
      </c>
      <c r="F78" s="18" t="s">
        <v>61</v>
      </c>
      <c r="G78" s="18" t="s">
        <v>80</v>
      </c>
      <c r="H78" s="18">
        <v>1</v>
      </c>
      <c r="I78" s="18">
        <v>80</v>
      </c>
      <c r="J78" s="139">
        <v>2.4743899999999996</v>
      </c>
      <c r="K78" s="117">
        <v>0.035612250000000005</v>
      </c>
      <c r="L78" s="19">
        <v>0.0527079</v>
      </c>
      <c r="M78" s="52">
        <v>0.08832015000000001</v>
      </c>
      <c r="N78" s="81">
        <v>0.0025963783976078987</v>
      </c>
      <c r="O78" s="53">
        <v>0.003393661625465612</v>
      </c>
      <c r="P78" s="82">
        <v>0.00599004002307351</v>
      </c>
      <c r="Q78" s="8">
        <f t="shared" si="2"/>
        <v>0.06782189594417026</v>
      </c>
      <c r="R78" s="117">
        <v>0.0009538916666666663</v>
      </c>
      <c r="S78" s="19">
        <v>-0.0003583833333333332</v>
      </c>
      <c r="T78" s="52">
        <v>0.0005955083333333332</v>
      </c>
    </row>
    <row r="79" spans="1:20" s="16" customFormat="1" ht="12.75">
      <c r="A79" s="101">
        <v>4</v>
      </c>
      <c r="B79" s="16">
        <v>2404</v>
      </c>
      <c r="C79" s="16" t="s">
        <v>11</v>
      </c>
      <c r="D79" s="102">
        <v>37012</v>
      </c>
      <c r="E79" s="103">
        <v>0.46875</v>
      </c>
      <c r="F79" s="16" t="s">
        <v>50</v>
      </c>
      <c r="G79" s="16" t="s">
        <v>60</v>
      </c>
      <c r="H79" s="16">
        <v>22</v>
      </c>
      <c r="I79" s="59">
        <v>5</v>
      </c>
      <c r="J79" s="133">
        <v>1.010782</v>
      </c>
      <c r="K79" s="155"/>
      <c r="L79" s="12"/>
      <c r="M79" s="70">
        <v>0.7776814333333334</v>
      </c>
      <c r="N79" s="101"/>
      <c r="P79" s="118"/>
      <c r="Q79" s="12"/>
      <c r="R79" s="101"/>
      <c r="T79" s="70">
        <v>0.002747833333333332</v>
      </c>
    </row>
    <row r="80" spans="1:20" s="17" customFormat="1" ht="12.75">
      <c r="A80" s="104">
        <v>4</v>
      </c>
      <c r="B80" s="17">
        <v>2404</v>
      </c>
      <c r="C80" s="17" t="s">
        <v>11</v>
      </c>
      <c r="D80" s="105">
        <v>37012</v>
      </c>
      <c r="E80" s="106">
        <v>0.46875</v>
      </c>
      <c r="F80" s="17" t="s">
        <v>50</v>
      </c>
      <c r="G80" s="17" t="s">
        <v>60</v>
      </c>
      <c r="H80" s="17">
        <v>21</v>
      </c>
      <c r="I80" s="41">
        <v>10</v>
      </c>
      <c r="J80" s="130">
        <v>0.9932200000000002</v>
      </c>
      <c r="K80" s="113"/>
      <c r="L80" s="8"/>
      <c r="M80" s="50">
        <v>0.8473895333333332</v>
      </c>
      <c r="N80" s="104"/>
      <c r="P80" s="107"/>
      <c r="Q80" s="8"/>
      <c r="R80" s="104"/>
      <c r="T80" s="50">
        <v>0.007186583333333332</v>
      </c>
    </row>
    <row r="81" spans="1:20" s="17" customFormat="1" ht="12.75">
      <c r="A81" s="104">
        <v>4</v>
      </c>
      <c r="B81" s="17">
        <v>2404</v>
      </c>
      <c r="C81" s="17" t="s">
        <v>11</v>
      </c>
      <c r="D81" s="105">
        <v>37012</v>
      </c>
      <c r="E81" s="106">
        <v>0.46875</v>
      </c>
      <c r="F81" s="17" t="s">
        <v>50</v>
      </c>
      <c r="G81" s="17" t="s">
        <v>60</v>
      </c>
      <c r="H81" s="17">
        <v>20</v>
      </c>
      <c r="I81" s="41">
        <v>20</v>
      </c>
      <c r="J81" s="130">
        <v>1.010782</v>
      </c>
      <c r="K81" s="113"/>
      <c r="L81" s="8"/>
      <c r="M81" s="50">
        <v>0.8664008333333334</v>
      </c>
      <c r="N81" s="104"/>
      <c r="P81" s="107"/>
      <c r="Q81" s="8"/>
      <c r="R81" s="104"/>
      <c r="T81" s="50">
        <v>0.008013633333333336</v>
      </c>
    </row>
    <row r="82" spans="1:20" s="17" customFormat="1" ht="12.75">
      <c r="A82" s="104">
        <v>4</v>
      </c>
      <c r="B82" s="17">
        <v>2404</v>
      </c>
      <c r="C82" s="17" t="s">
        <v>11</v>
      </c>
      <c r="D82" s="105">
        <v>37012</v>
      </c>
      <c r="E82" s="106">
        <v>0.46875</v>
      </c>
      <c r="F82" s="17" t="s">
        <v>50</v>
      </c>
      <c r="G82" s="17" t="s">
        <v>60</v>
      </c>
      <c r="H82" s="17">
        <v>18</v>
      </c>
      <c r="I82" s="41">
        <v>30</v>
      </c>
      <c r="J82" s="130">
        <v>1.151278</v>
      </c>
      <c r="K82" s="113"/>
      <c r="L82" s="8"/>
      <c r="M82" s="50">
        <v>0.7088786333333335</v>
      </c>
      <c r="N82" s="104"/>
      <c r="P82" s="107"/>
      <c r="Q82" s="8"/>
      <c r="R82" s="104"/>
      <c r="T82" s="50">
        <v>0.014047608333333338</v>
      </c>
    </row>
    <row r="83" spans="1:20" s="17" customFormat="1" ht="12.75">
      <c r="A83" s="104">
        <v>4</v>
      </c>
      <c r="B83" s="17">
        <v>2404</v>
      </c>
      <c r="C83" s="17" t="s">
        <v>11</v>
      </c>
      <c r="D83" s="105">
        <v>37012</v>
      </c>
      <c r="E83" s="106">
        <v>0.46875</v>
      </c>
      <c r="F83" s="17" t="s">
        <v>50</v>
      </c>
      <c r="G83" s="17" t="s">
        <v>60</v>
      </c>
      <c r="H83" s="17">
        <v>17</v>
      </c>
      <c r="I83" s="41">
        <v>40</v>
      </c>
      <c r="J83" s="130">
        <v>0.9932200000000002</v>
      </c>
      <c r="K83" s="113"/>
      <c r="L83" s="8"/>
      <c r="M83" s="50">
        <v>0.7930715333333334</v>
      </c>
      <c r="N83" s="104"/>
      <c r="P83" s="107"/>
      <c r="Q83" s="8"/>
      <c r="R83" s="104"/>
      <c r="T83" s="50">
        <v>0.026229933333333337</v>
      </c>
    </row>
    <row r="84" spans="1:20" s="17" customFormat="1" ht="12.75">
      <c r="A84" s="104">
        <v>4</v>
      </c>
      <c r="B84" s="17">
        <v>2404</v>
      </c>
      <c r="C84" s="17" t="s">
        <v>11</v>
      </c>
      <c r="D84" s="105">
        <v>37012</v>
      </c>
      <c r="E84" s="106">
        <v>0.46875</v>
      </c>
      <c r="F84" s="17" t="s">
        <v>50</v>
      </c>
      <c r="G84" s="17" t="s">
        <v>60</v>
      </c>
      <c r="H84" s="17">
        <v>12</v>
      </c>
      <c r="I84" s="41">
        <v>50</v>
      </c>
      <c r="J84" s="130">
        <v>1.291774</v>
      </c>
      <c r="K84" s="113"/>
      <c r="L84" s="8"/>
      <c r="M84" s="50">
        <v>0.7822079333333334</v>
      </c>
      <c r="N84" s="104"/>
      <c r="P84" s="107"/>
      <c r="Q84" s="8"/>
      <c r="R84" s="104"/>
      <c r="T84" s="50">
        <v>0.008457508333333336</v>
      </c>
    </row>
    <row r="85" spans="1:20" s="17" customFormat="1" ht="12.75">
      <c r="A85" s="104">
        <v>4</v>
      </c>
      <c r="B85" s="17">
        <v>2404</v>
      </c>
      <c r="C85" s="17" t="s">
        <v>11</v>
      </c>
      <c r="D85" s="105">
        <v>37012</v>
      </c>
      <c r="E85" s="106">
        <v>0.46875</v>
      </c>
      <c r="F85" s="17" t="s">
        <v>50</v>
      </c>
      <c r="G85" s="17" t="s">
        <v>60</v>
      </c>
      <c r="H85" s="17">
        <v>11</v>
      </c>
      <c r="I85" s="41">
        <v>60</v>
      </c>
      <c r="J85" s="130">
        <v>1.2215260000000001</v>
      </c>
      <c r="K85" s="113"/>
      <c r="L85" s="8"/>
      <c r="M85" s="50">
        <v>0.8229464333333334</v>
      </c>
      <c r="N85" s="104"/>
      <c r="P85" s="107"/>
      <c r="Q85" s="8"/>
      <c r="R85" s="104"/>
      <c r="T85" s="50">
        <v>0.007092933333333335</v>
      </c>
    </row>
    <row r="86" spans="1:20" s="17" customFormat="1" ht="12.75">
      <c r="A86" s="104">
        <v>4</v>
      </c>
      <c r="B86" s="17">
        <v>2404</v>
      </c>
      <c r="C86" s="17" t="s">
        <v>11</v>
      </c>
      <c r="D86" s="105">
        <v>37012</v>
      </c>
      <c r="E86" s="106">
        <v>0.46875</v>
      </c>
      <c r="F86" s="17" t="s">
        <v>50</v>
      </c>
      <c r="G86" s="17" t="s">
        <v>60</v>
      </c>
      <c r="H86" s="17">
        <v>10</v>
      </c>
      <c r="I86" s="41">
        <v>80</v>
      </c>
      <c r="J86" s="130">
        <v>1.52008</v>
      </c>
      <c r="K86" s="113"/>
      <c r="L86" s="8"/>
      <c r="M86" s="50">
        <v>0.8482948333333334</v>
      </c>
      <c r="N86" s="104"/>
      <c r="P86" s="107"/>
      <c r="Q86" s="8"/>
      <c r="R86" s="104"/>
      <c r="T86" s="50">
        <v>0.006742708333333334</v>
      </c>
    </row>
    <row r="87" spans="1:20" s="17" customFormat="1" ht="12.75">
      <c r="A87" s="104">
        <v>4</v>
      </c>
      <c r="B87" s="17">
        <v>2404</v>
      </c>
      <c r="C87" s="17" t="s">
        <v>11</v>
      </c>
      <c r="D87" s="105">
        <v>37012</v>
      </c>
      <c r="E87" s="106">
        <v>0.46875</v>
      </c>
      <c r="F87" s="17" t="s">
        <v>50</v>
      </c>
      <c r="G87" s="17" t="s">
        <v>60</v>
      </c>
      <c r="H87" s="17">
        <v>9</v>
      </c>
      <c r="I87" s="41">
        <v>100</v>
      </c>
      <c r="J87" s="130">
        <v>2.31037</v>
      </c>
      <c r="K87" s="113"/>
      <c r="L87" s="8"/>
      <c r="M87" s="50">
        <v>0.2892720833333334</v>
      </c>
      <c r="N87" s="104"/>
      <c r="P87" s="107"/>
      <c r="Q87" s="8"/>
      <c r="R87" s="104"/>
      <c r="T87" s="50">
        <v>-0.00035929166666666694</v>
      </c>
    </row>
    <row r="88" spans="1:20" s="17" customFormat="1" ht="12.75">
      <c r="A88" s="104">
        <v>4</v>
      </c>
      <c r="B88" s="17">
        <v>2404</v>
      </c>
      <c r="C88" s="17" t="s">
        <v>11</v>
      </c>
      <c r="D88" s="105">
        <v>37012</v>
      </c>
      <c r="E88" s="106">
        <v>0.46875</v>
      </c>
      <c r="F88" s="17" t="s">
        <v>50</v>
      </c>
      <c r="G88" s="17" t="s">
        <v>60</v>
      </c>
      <c r="H88" s="17">
        <v>8</v>
      </c>
      <c r="I88" s="41">
        <v>150</v>
      </c>
      <c r="J88" s="130">
        <v>2.714296</v>
      </c>
      <c r="K88" s="113"/>
      <c r="L88" s="8"/>
      <c r="M88" s="50">
        <v>0.09327463333333336</v>
      </c>
      <c r="N88" s="104"/>
      <c r="P88" s="107"/>
      <c r="Q88" s="8"/>
      <c r="R88" s="104"/>
      <c r="T88" s="50">
        <v>0.011696433333333332</v>
      </c>
    </row>
    <row r="89" spans="1:20" s="17" customFormat="1" ht="12.75">
      <c r="A89" s="104">
        <v>4</v>
      </c>
      <c r="B89" s="17">
        <v>2404</v>
      </c>
      <c r="C89" s="17" t="s">
        <v>11</v>
      </c>
      <c r="D89" s="105">
        <v>37012</v>
      </c>
      <c r="E89" s="106">
        <v>0.46875</v>
      </c>
      <c r="F89" s="17" t="s">
        <v>50</v>
      </c>
      <c r="G89" s="17" t="s">
        <v>60</v>
      </c>
      <c r="H89" s="17">
        <v>7</v>
      </c>
      <c r="I89" s="41">
        <v>200</v>
      </c>
      <c r="J89" s="130">
        <v>2.714296</v>
      </c>
      <c r="K89" s="113"/>
      <c r="L89" s="8"/>
      <c r="M89" s="50">
        <v>0.06611563333333334</v>
      </c>
      <c r="N89" s="104"/>
      <c r="P89" s="107"/>
      <c r="Q89" s="8"/>
      <c r="R89" s="104"/>
      <c r="T89" s="50">
        <v>0.002177358333333334</v>
      </c>
    </row>
    <row r="90" spans="1:20" s="17" customFormat="1" ht="12.75">
      <c r="A90" s="104">
        <v>4</v>
      </c>
      <c r="B90" s="17">
        <v>2404</v>
      </c>
      <c r="C90" s="17" t="s">
        <v>11</v>
      </c>
      <c r="D90" s="105">
        <v>37012</v>
      </c>
      <c r="E90" s="106">
        <v>0.46875</v>
      </c>
      <c r="F90" s="17" t="s">
        <v>50</v>
      </c>
      <c r="G90" s="17" t="s">
        <v>60</v>
      </c>
      <c r="H90" s="17">
        <v>6</v>
      </c>
      <c r="I90" s="41">
        <v>300</v>
      </c>
      <c r="J90" s="130">
        <v>2.942602</v>
      </c>
      <c r="K90" s="113"/>
      <c r="L90" s="8"/>
      <c r="M90" s="50">
        <v>0.03624073333333334</v>
      </c>
      <c r="N90" s="104"/>
      <c r="P90" s="107"/>
      <c r="Q90" s="8"/>
      <c r="R90" s="104"/>
      <c r="T90" s="50">
        <v>0</v>
      </c>
    </row>
    <row r="91" spans="1:20" s="17" customFormat="1" ht="12.75">
      <c r="A91" s="104">
        <v>4</v>
      </c>
      <c r="B91" s="17">
        <v>2404</v>
      </c>
      <c r="C91" s="17" t="s">
        <v>11</v>
      </c>
      <c r="D91" s="105">
        <v>37012</v>
      </c>
      <c r="E91" s="106">
        <v>0.46875</v>
      </c>
      <c r="F91" s="17" t="s">
        <v>50</v>
      </c>
      <c r="G91" s="17" t="s">
        <v>60</v>
      </c>
      <c r="H91" s="17">
        <v>5</v>
      </c>
      <c r="I91" s="41">
        <v>400</v>
      </c>
      <c r="J91" s="130">
        <v>3.3816520000000008</v>
      </c>
      <c r="K91" s="113"/>
      <c r="L91" s="8"/>
      <c r="M91" s="50">
        <v>0.044841083333333344</v>
      </c>
      <c r="N91" s="104"/>
      <c r="P91" s="107"/>
      <c r="Q91" s="8"/>
      <c r="R91" s="104"/>
      <c r="T91" s="50">
        <v>0.0009723333333333326</v>
      </c>
    </row>
    <row r="92" spans="1:20" s="17" customFormat="1" ht="12.75">
      <c r="A92" s="104">
        <v>4</v>
      </c>
      <c r="B92" s="17">
        <v>2404</v>
      </c>
      <c r="C92" s="17" t="s">
        <v>11</v>
      </c>
      <c r="D92" s="105">
        <v>37012</v>
      </c>
      <c r="E92" s="106">
        <v>0.46875</v>
      </c>
      <c r="F92" s="17" t="s">
        <v>50</v>
      </c>
      <c r="G92" s="17" t="s">
        <v>60</v>
      </c>
      <c r="H92" s="17">
        <v>4</v>
      </c>
      <c r="I92" s="41">
        <v>500</v>
      </c>
      <c r="J92" s="130">
        <v>4.786612</v>
      </c>
      <c r="K92" s="113"/>
      <c r="L92" s="8"/>
      <c r="M92" s="50">
        <v>0.03352483333333333</v>
      </c>
      <c r="N92" s="104"/>
      <c r="P92" s="107"/>
      <c r="Q92" s="8"/>
      <c r="R92" s="104"/>
      <c r="T92" s="50">
        <v>0</v>
      </c>
    </row>
    <row r="93" spans="1:20" s="17" customFormat="1" ht="12.75">
      <c r="A93" s="104">
        <v>4</v>
      </c>
      <c r="B93" s="17">
        <v>2404</v>
      </c>
      <c r="C93" s="17" t="s">
        <v>11</v>
      </c>
      <c r="D93" s="105">
        <v>37012</v>
      </c>
      <c r="E93" s="106">
        <v>0.46875</v>
      </c>
      <c r="F93" s="17" t="s">
        <v>50</v>
      </c>
      <c r="G93" s="17" t="s">
        <v>60</v>
      </c>
      <c r="H93" s="17">
        <v>3</v>
      </c>
      <c r="I93" s="41">
        <v>600</v>
      </c>
      <c r="J93" s="130">
        <v>5.453968000000001</v>
      </c>
      <c r="K93" s="113"/>
      <c r="L93" s="8"/>
      <c r="M93" s="50">
        <v>0.01994533333333333</v>
      </c>
      <c r="N93" s="104"/>
      <c r="P93" s="107"/>
      <c r="Q93" s="8"/>
      <c r="R93" s="104"/>
      <c r="T93" s="50">
        <v>0</v>
      </c>
    </row>
    <row r="94" spans="1:20" s="17" customFormat="1" ht="12.75">
      <c r="A94" s="104">
        <v>4</v>
      </c>
      <c r="B94" s="17">
        <v>2404</v>
      </c>
      <c r="C94" s="17" t="s">
        <v>11</v>
      </c>
      <c r="D94" s="105">
        <v>37012</v>
      </c>
      <c r="E94" s="106">
        <v>0.46875</v>
      </c>
      <c r="F94" s="17" t="s">
        <v>50</v>
      </c>
      <c r="G94" s="17" t="s">
        <v>60</v>
      </c>
      <c r="H94" s="17">
        <v>2</v>
      </c>
      <c r="I94" s="41">
        <v>800</v>
      </c>
      <c r="J94" s="130">
        <v>7.982896000000001</v>
      </c>
      <c r="K94" s="113"/>
      <c r="L94" s="8"/>
      <c r="M94" s="50">
        <v>0.009534383333333335</v>
      </c>
      <c r="N94" s="104"/>
      <c r="P94" s="107"/>
      <c r="Q94" s="8"/>
      <c r="R94" s="104"/>
      <c r="T94" s="50">
        <v>0.008178383333333334</v>
      </c>
    </row>
    <row r="95" spans="1:20" s="98" customFormat="1" ht="12.75">
      <c r="A95" s="108">
        <v>4</v>
      </c>
      <c r="B95" s="98">
        <v>2404</v>
      </c>
      <c r="C95" s="98" t="s">
        <v>11</v>
      </c>
      <c r="D95" s="109">
        <v>37012</v>
      </c>
      <c r="E95" s="110">
        <v>0.46875</v>
      </c>
      <c r="F95" s="98" t="s">
        <v>50</v>
      </c>
      <c r="G95" s="98" t="s">
        <v>60</v>
      </c>
      <c r="H95" s="98">
        <v>1</v>
      </c>
      <c r="I95" s="98">
        <v>1000</v>
      </c>
      <c r="J95" s="131">
        <v>9.633724000000003</v>
      </c>
      <c r="K95" s="156"/>
      <c r="L95" s="58"/>
      <c r="M95" s="111">
        <v>0.007723783333333334</v>
      </c>
      <c r="N95" s="108"/>
      <c r="P95" s="112"/>
      <c r="Q95" s="58"/>
      <c r="R95" s="108"/>
      <c r="T95" s="111">
        <v>0.0022103083333333356</v>
      </c>
    </row>
    <row r="96" spans="1:20" s="17" customFormat="1" ht="12.75">
      <c r="A96" s="104">
        <v>4</v>
      </c>
      <c r="B96" s="17">
        <v>2410</v>
      </c>
      <c r="C96" s="17" t="s">
        <v>15</v>
      </c>
      <c r="D96" s="105">
        <v>37013</v>
      </c>
      <c r="E96" s="106">
        <v>0.15972222222222224</v>
      </c>
      <c r="F96" s="17" t="s">
        <v>39</v>
      </c>
      <c r="G96" s="17" t="s">
        <v>59</v>
      </c>
      <c r="H96" s="17">
        <v>24</v>
      </c>
      <c r="I96" s="41">
        <v>5</v>
      </c>
      <c r="J96" s="130">
        <v>1.1210479999999998</v>
      </c>
      <c r="K96" s="113">
        <v>0.1328042162162162</v>
      </c>
      <c r="L96" s="8">
        <v>0.5014921081081081</v>
      </c>
      <c r="M96" s="50">
        <v>0.6342963243243243</v>
      </c>
      <c r="N96" s="79">
        <v>0.01901914294788587</v>
      </c>
      <c r="O96" s="51">
        <v>0.3143234681689995</v>
      </c>
      <c r="P96" s="80">
        <v>0.33334261111688535</v>
      </c>
      <c r="Q96" s="8">
        <f aca="true" t="shared" si="3" ref="Q96:Q103">P96/M96</f>
        <v>0.5255313618157478</v>
      </c>
      <c r="R96" s="113">
        <v>0</v>
      </c>
      <c r="S96" s="8">
        <v>0</v>
      </c>
      <c r="T96" s="50">
        <v>0</v>
      </c>
    </row>
    <row r="97" spans="1:20" s="17" customFormat="1" ht="12.75">
      <c r="A97" s="104">
        <v>4</v>
      </c>
      <c r="B97" s="17">
        <v>2410</v>
      </c>
      <c r="C97" s="17" t="s">
        <v>15</v>
      </c>
      <c r="D97" s="105">
        <v>37013</v>
      </c>
      <c r="E97" s="106">
        <v>0.15972222222222224</v>
      </c>
      <c r="F97" s="17" t="s">
        <v>39</v>
      </c>
      <c r="G97" s="17" t="s">
        <v>59</v>
      </c>
      <c r="H97" s="17">
        <v>20</v>
      </c>
      <c r="I97" s="41">
        <v>12.5</v>
      </c>
      <c r="J97" s="130">
        <v>1.1035869999999997</v>
      </c>
      <c r="K97" s="113">
        <v>0.11495359999999998</v>
      </c>
      <c r="L97" s="8">
        <v>0.5156054999999999</v>
      </c>
      <c r="M97" s="50">
        <v>0.6305590999999999</v>
      </c>
      <c r="N97" s="79">
        <v>0.018666010329516425</v>
      </c>
      <c r="O97" s="51">
        <v>0.20450956253990107</v>
      </c>
      <c r="P97" s="80">
        <v>0.2231755728694175</v>
      </c>
      <c r="Q97" s="8">
        <f t="shared" si="3"/>
        <v>0.3539328397122768</v>
      </c>
      <c r="R97" s="113">
        <v>0</v>
      </c>
      <c r="S97" s="8">
        <v>0.0007899749999999997</v>
      </c>
      <c r="T97" s="50">
        <v>0.0007899749999999997</v>
      </c>
    </row>
    <row r="98" spans="1:20" s="17" customFormat="1" ht="12.75">
      <c r="A98" s="104">
        <v>4</v>
      </c>
      <c r="B98" s="17">
        <v>2410</v>
      </c>
      <c r="C98" s="17" t="s">
        <v>15</v>
      </c>
      <c r="D98" s="105">
        <v>37013</v>
      </c>
      <c r="E98" s="106">
        <v>0.15972222222222224</v>
      </c>
      <c r="F98" s="17" t="s">
        <v>39</v>
      </c>
      <c r="G98" s="17" t="s">
        <v>59</v>
      </c>
      <c r="H98" s="17">
        <v>19</v>
      </c>
      <c r="I98" s="41">
        <v>20</v>
      </c>
      <c r="J98" s="130">
        <v>1.2956579999999998</v>
      </c>
      <c r="K98" s="113">
        <v>0.15659685</v>
      </c>
      <c r="L98" s="8">
        <v>0.4779074000000001</v>
      </c>
      <c r="M98" s="50">
        <v>0.6345042500000001</v>
      </c>
      <c r="N98" s="79">
        <v>0.025333356598709424</v>
      </c>
      <c r="O98" s="51">
        <v>0.17555693434026562</v>
      </c>
      <c r="P98" s="80">
        <v>0.20089029093897504</v>
      </c>
      <c r="Q98" s="8">
        <f t="shared" si="3"/>
        <v>0.31660984294269895</v>
      </c>
      <c r="R98" s="113">
        <v>0.003579991666666668</v>
      </c>
      <c r="S98" s="8">
        <v>0.0007899749999999997</v>
      </c>
      <c r="T98" s="50">
        <v>0.0043699666666666675</v>
      </c>
    </row>
    <row r="99" spans="1:20" s="17" customFormat="1" ht="12.75">
      <c r="A99" s="104">
        <v>4</v>
      </c>
      <c r="B99" s="17">
        <v>2410</v>
      </c>
      <c r="C99" s="17" t="s">
        <v>15</v>
      </c>
      <c r="D99" s="105">
        <v>37013</v>
      </c>
      <c r="E99" s="106">
        <v>0.15972222222222224</v>
      </c>
      <c r="F99" s="17" t="s">
        <v>39</v>
      </c>
      <c r="G99" s="17" t="s">
        <v>59</v>
      </c>
      <c r="H99" s="17">
        <v>12</v>
      </c>
      <c r="I99" s="41">
        <v>30</v>
      </c>
      <c r="J99" s="130">
        <v>1.4004239999999997</v>
      </c>
      <c r="K99" s="113">
        <v>0.17062404999999994</v>
      </c>
      <c r="L99" s="8">
        <v>0.7119863</v>
      </c>
      <c r="M99" s="50">
        <v>0.8826103499999999</v>
      </c>
      <c r="N99" s="79">
        <v>0.017326789333231746</v>
      </c>
      <c r="O99" s="51">
        <v>0.23054263362285957</v>
      </c>
      <c r="P99" s="80">
        <v>0.24786942295609132</v>
      </c>
      <c r="Q99" s="8">
        <f t="shared" si="3"/>
        <v>0.2808367508449129</v>
      </c>
      <c r="R99" s="113">
        <v>0.0007899749999999997</v>
      </c>
      <c r="S99" s="8">
        <v>0.01900579166666667</v>
      </c>
      <c r="T99" s="50">
        <v>0.019795766666666673</v>
      </c>
    </row>
    <row r="100" spans="1:20" s="17" customFormat="1" ht="12.75">
      <c r="A100" s="104">
        <v>4</v>
      </c>
      <c r="B100" s="17">
        <v>2410</v>
      </c>
      <c r="C100" s="17" t="s">
        <v>15</v>
      </c>
      <c r="D100" s="105">
        <v>37013</v>
      </c>
      <c r="E100" s="106">
        <v>0.15972222222222224</v>
      </c>
      <c r="F100" s="17" t="s">
        <v>39</v>
      </c>
      <c r="G100" s="17" t="s">
        <v>59</v>
      </c>
      <c r="H100" s="17">
        <v>11</v>
      </c>
      <c r="I100" s="41">
        <v>40</v>
      </c>
      <c r="J100" s="130">
        <v>1.0337429999999999</v>
      </c>
      <c r="K100" s="113">
        <v>0.17456919999999998</v>
      </c>
      <c r="L100" s="8">
        <v>0.7084794999999998</v>
      </c>
      <c r="M100" s="50">
        <v>0.8830486999999998</v>
      </c>
      <c r="N100" s="79">
        <v>0.008602434012816063</v>
      </c>
      <c r="O100" s="51">
        <v>0.08241777448667845</v>
      </c>
      <c r="P100" s="80">
        <v>0.0910202084994945</v>
      </c>
      <c r="Q100" s="8">
        <f t="shared" si="3"/>
        <v>0.10307495894563293</v>
      </c>
      <c r="R100" s="113">
        <v>0</v>
      </c>
      <c r="S100" s="8">
        <v>0.0007899749999999997</v>
      </c>
      <c r="T100" s="50">
        <v>0.0007899749999999997</v>
      </c>
    </row>
    <row r="101" spans="1:20" s="17" customFormat="1" ht="12.75">
      <c r="A101" s="104">
        <v>4</v>
      </c>
      <c r="B101" s="17">
        <v>2410</v>
      </c>
      <c r="C101" s="17" t="s">
        <v>15</v>
      </c>
      <c r="D101" s="105">
        <v>37013</v>
      </c>
      <c r="E101" s="106">
        <v>0.15972222222222224</v>
      </c>
      <c r="F101" s="17" t="s">
        <v>39</v>
      </c>
      <c r="G101" s="17" t="s">
        <v>59</v>
      </c>
      <c r="H101" s="17">
        <v>8</v>
      </c>
      <c r="I101" s="41">
        <v>50</v>
      </c>
      <c r="J101" s="130">
        <v>1.6972609999999997</v>
      </c>
      <c r="K101" s="113">
        <v>0.2113906</v>
      </c>
      <c r="L101" s="8">
        <v>0.6409735999999999</v>
      </c>
      <c r="M101" s="50">
        <v>0.8523641999999999</v>
      </c>
      <c r="N101" s="79">
        <v>0.00941152324704332</v>
      </c>
      <c r="O101" s="51">
        <v>0.03393960433743198</v>
      </c>
      <c r="P101" s="80">
        <v>0.043351127584475305</v>
      </c>
      <c r="Q101" s="8">
        <f t="shared" si="3"/>
        <v>0.050859864344930616</v>
      </c>
      <c r="R101" s="113">
        <v>-0.00010207500000000043</v>
      </c>
      <c r="S101" s="8">
        <v>0.009931791666666665</v>
      </c>
      <c r="T101" s="50">
        <v>0.009829716666666665</v>
      </c>
    </row>
    <row r="102" spans="1:20" s="17" customFormat="1" ht="12.75">
      <c r="A102" s="104">
        <v>4</v>
      </c>
      <c r="B102" s="17">
        <v>2410</v>
      </c>
      <c r="C102" s="17" t="s">
        <v>15</v>
      </c>
      <c r="D102" s="105">
        <v>37013</v>
      </c>
      <c r="E102" s="106">
        <v>0.15972222222222224</v>
      </c>
      <c r="F102" s="17" t="s">
        <v>39</v>
      </c>
      <c r="G102" s="17" t="s">
        <v>59</v>
      </c>
      <c r="H102" s="17">
        <v>5</v>
      </c>
      <c r="I102" s="41">
        <v>60</v>
      </c>
      <c r="J102" s="130">
        <v>1.6099559999999997</v>
      </c>
      <c r="K102" s="113">
        <v>0.1460816956521739</v>
      </c>
      <c r="L102" s="8">
        <v>0.6831557391304348</v>
      </c>
      <c r="M102" s="50">
        <v>0.8292374347826087</v>
      </c>
      <c r="N102" s="79">
        <v>0.004144685130941322</v>
      </c>
      <c r="O102" s="51">
        <v>0.010695150968618032</v>
      </c>
      <c r="P102" s="80">
        <v>0.014839836099559354</v>
      </c>
      <c r="Q102" s="8">
        <f t="shared" si="3"/>
        <v>0.01789576239216665</v>
      </c>
      <c r="R102" s="113">
        <v>0.0006869347826086953</v>
      </c>
      <c r="S102" s="8">
        <v>0.006269210144927536</v>
      </c>
      <c r="T102" s="50">
        <v>0.006956144927536231</v>
      </c>
    </row>
    <row r="103" spans="1:20" s="18" customFormat="1" ht="13.5" thickBot="1">
      <c r="A103" s="114">
        <v>4</v>
      </c>
      <c r="B103" s="18">
        <v>2410</v>
      </c>
      <c r="C103" s="18" t="s">
        <v>15</v>
      </c>
      <c r="D103" s="115">
        <v>37013</v>
      </c>
      <c r="E103" s="116">
        <v>0.15972222222222224</v>
      </c>
      <c r="F103" s="18" t="s">
        <v>39</v>
      </c>
      <c r="G103" s="18" t="s">
        <v>59</v>
      </c>
      <c r="H103" s="18">
        <v>1</v>
      </c>
      <c r="I103" s="49">
        <v>80</v>
      </c>
      <c r="J103" s="139">
        <v>2.3782399999999995</v>
      </c>
      <c r="K103" s="117">
        <v>0.12054304347826086</v>
      </c>
      <c r="L103" s="19">
        <v>0.2947395217391305</v>
      </c>
      <c r="M103" s="52">
        <v>0.4152825652173914</v>
      </c>
      <c r="N103" s="81">
        <v>0.004587847286148395</v>
      </c>
      <c r="O103" s="53">
        <v>0.009201046797284387</v>
      </c>
      <c r="P103" s="82">
        <v>0.013788894083432781</v>
      </c>
      <c r="Q103" s="8">
        <f t="shared" si="3"/>
        <v>0.03320364310554332</v>
      </c>
      <c r="R103" s="117">
        <v>-8.876086956521776E-05</v>
      </c>
      <c r="S103" s="19">
        <v>0.0015349492753623192</v>
      </c>
      <c r="T103" s="52">
        <v>0.0014461884057971014</v>
      </c>
    </row>
    <row r="104" spans="10:20" s="17" customFormat="1" ht="12.75">
      <c r="J104" s="130"/>
      <c r="K104" s="113"/>
      <c r="L104" s="8"/>
      <c r="M104" s="50"/>
      <c r="N104" s="79"/>
      <c r="P104" s="107"/>
      <c r="Q104" s="8"/>
      <c r="R104" s="104"/>
      <c r="T104" s="107"/>
    </row>
    <row r="105" spans="10:20" s="17" customFormat="1" ht="12.75">
      <c r="J105" s="130"/>
      <c r="K105" s="113"/>
      <c r="L105" s="8"/>
      <c r="M105" s="50"/>
      <c r="N105" s="104"/>
      <c r="P105" s="107"/>
      <c r="Q105" s="8"/>
      <c r="R105" s="104"/>
      <c r="T105" s="107"/>
    </row>
    <row r="106" spans="10:20" s="17" customFormat="1" ht="12.75">
      <c r="J106" s="130"/>
      <c r="K106" s="113"/>
      <c r="L106" s="8"/>
      <c r="M106" s="50"/>
      <c r="N106" s="104"/>
      <c r="P106" s="107"/>
      <c r="Q106" s="8"/>
      <c r="R106" s="104"/>
      <c r="T106" s="107"/>
    </row>
    <row r="107" spans="10:20" s="17" customFormat="1" ht="12.75">
      <c r="J107" s="130"/>
      <c r="K107" s="113"/>
      <c r="L107" s="8"/>
      <c r="M107" s="50"/>
      <c r="N107" s="104"/>
      <c r="P107" s="107"/>
      <c r="Q107" s="8"/>
      <c r="R107" s="104"/>
      <c r="T107" s="107"/>
    </row>
    <row r="108" spans="10:20" s="17" customFormat="1" ht="12.75">
      <c r="J108" s="130"/>
      <c r="K108" s="113"/>
      <c r="L108" s="8"/>
      <c r="M108" s="50"/>
      <c r="N108" s="104"/>
      <c r="P108" s="107"/>
      <c r="Q108" s="8"/>
      <c r="R108" s="104"/>
      <c r="T108" s="107"/>
    </row>
    <row r="109" spans="10:20" s="17" customFormat="1" ht="12.75">
      <c r="J109" s="130"/>
      <c r="K109" s="113"/>
      <c r="L109" s="8"/>
      <c r="M109" s="50"/>
      <c r="N109" s="104"/>
      <c r="P109" s="107"/>
      <c r="Q109" s="8"/>
      <c r="R109" s="104"/>
      <c r="T109" s="107"/>
    </row>
    <row r="110" spans="10:20" s="17" customFormat="1" ht="12.75">
      <c r="J110" s="130"/>
      <c r="K110" s="113"/>
      <c r="L110" s="8"/>
      <c r="M110" s="50"/>
      <c r="N110" s="104"/>
      <c r="P110" s="107"/>
      <c r="Q110" s="8"/>
      <c r="R110" s="104"/>
      <c r="T110" s="107"/>
    </row>
    <row r="111" spans="10:20" s="17" customFormat="1" ht="12.75">
      <c r="J111" s="130"/>
      <c r="K111" s="113"/>
      <c r="L111" s="8"/>
      <c r="M111" s="50"/>
      <c r="N111" s="104"/>
      <c r="P111" s="107"/>
      <c r="Q111" s="8"/>
      <c r="R111" s="104"/>
      <c r="T111" s="107"/>
    </row>
    <row r="112" spans="10:20" s="17" customFormat="1" ht="12.75">
      <c r="J112" s="130"/>
      <c r="K112" s="113"/>
      <c r="L112" s="8"/>
      <c r="M112" s="50"/>
      <c r="N112" s="104"/>
      <c r="P112" s="107"/>
      <c r="Q112" s="8"/>
      <c r="R112" s="104"/>
      <c r="T112" s="107"/>
    </row>
    <row r="113" spans="10:20" s="17" customFormat="1" ht="12.75">
      <c r="J113" s="130"/>
      <c r="K113" s="113"/>
      <c r="L113" s="8"/>
      <c r="M113" s="50"/>
      <c r="N113" s="79"/>
      <c r="P113" s="107"/>
      <c r="Q113" s="8"/>
      <c r="R113" s="104"/>
      <c r="T113" s="107"/>
    </row>
    <row r="114" spans="10:20" s="17" customFormat="1" ht="12.75">
      <c r="J114" s="130"/>
      <c r="K114" s="113"/>
      <c r="L114" s="8"/>
      <c r="M114" s="50"/>
      <c r="N114" s="104"/>
      <c r="P114" s="107"/>
      <c r="Q114" s="8"/>
      <c r="R114" s="104"/>
      <c r="T114" s="107"/>
    </row>
    <row r="115" spans="10:20" s="17" customFormat="1" ht="12.75">
      <c r="J115" s="130"/>
      <c r="K115" s="113"/>
      <c r="L115" s="8"/>
      <c r="M115" s="50"/>
      <c r="N115" s="104"/>
      <c r="P115" s="107"/>
      <c r="Q115" s="8"/>
      <c r="R115" s="104"/>
      <c r="T115" s="107"/>
    </row>
    <row r="116" spans="10:20" s="17" customFormat="1" ht="12.75">
      <c r="J116" s="130"/>
      <c r="K116" s="113"/>
      <c r="L116" s="8"/>
      <c r="M116" s="50"/>
      <c r="N116" s="104"/>
      <c r="P116" s="107"/>
      <c r="Q116" s="8"/>
      <c r="R116" s="104"/>
      <c r="T116" s="107"/>
    </row>
    <row r="117" spans="10:20" s="17" customFormat="1" ht="12.75">
      <c r="J117" s="130"/>
      <c r="K117" s="113"/>
      <c r="L117" s="8"/>
      <c r="M117" s="50"/>
      <c r="N117" s="104"/>
      <c r="P117" s="107"/>
      <c r="Q117" s="8"/>
      <c r="R117" s="104"/>
      <c r="T117" s="107"/>
    </row>
    <row r="118" spans="10:20" s="17" customFormat="1" ht="12.75">
      <c r="J118" s="130"/>
      <c r="K118" s="113"/>
      <c r="L118" s="8"/>
      <c r="M118" s="50"/>
      <c r="N118" s="104"/>
      <c r="P118" s="107"/>
      <c r="Q118" s="8"/>
      <c r="R118" s="104"/>
      <c r="T118" s="107"/>
    </row>
    <row r="119" spans="10:20" s="17" customFormat="1" ht="12.75">
      <c r="J119" s="130"/>
      <c r="K119" s="113"/>
      <c r="L119" s="8"/>
      <c r="M119" s="50"/>
      <c r="N119" s="104"/>
      <c r="P119" s="107"/>
      <c r="Q119" s="8"/>
      <c r="R119" s="104"/>
      <c r="T119" s="107"/>
    </row>
    <row r="120" spans="10:20" s="17" customFormat="1" ht="12.75">
      <c r="J120" s="130"/>
      <c r="K120" s="113"/>
      <c r="L120" s="8"/>
      <c r="M120" s="50"/>
      <c r="N120" s="104"/>
      <c r="P120" s="107"/>
      <c r="Q120" s="8"/>
      <c r="R120" s="104"/>
      <c r="T120" s="107"/>
    </row>
    <row r="121" spans="10:20" s="17" customFormat="1" ht="12.75">
      <c r="J121" s="130"/>
      <c r="K121" s="113"/>
      <c r="L121" s="8"/>
      <c r="M121" s="50"/>
      <c r="N121" s="104"/>
      <c r="P121" s="107"/>
      <c r="Q121" s="8"/>
      <c r="R121" s="104"/>
      <c r="T121" s="107"/>
    </row>
    <row r="122" spans="10:20" s="17" customFormat="1" ht="12.75">
      <c r="J122" s="130"/>
      <c r="K122" s="113"/>
      <c r="L122" s="8"/>
      <c r="M122" s="50"/>
      <c r="N122" s="104"/>
      <c r="P122" s="107"/>
      <c r="Q122" s="8"/>
      <c r="R122" s="104"/>
      <c r="T122" s="107"/>
    </row>
    <row r="123" spans="10:20" s="17" customFormat="1" ht="12.75">
      <c r="J123" s="130"/>
      <c r="K123" s="113"/>
      <c r="L123" s="8"/>
      <c r="M123" s="50"/>
      <c r="N123" s="104"/>
      <c r="P123" s="107"/>
      <c r="Q123" s="8"/>
      <c r="R123" s="104"/>
      <c r="T123" s="107"/>
    </row>
    <row r="124" spans="10:20" s="17" customFormat="1" ht="12.75">
      <c r="J124" s="130"/>
      <c r="K124" s="113"/>
      <c r="L124" s="8"/>
      <c r="M124" s="50"/>
      <c r="N124" s="104"/>
      <c r="P124" s="107"/>
      <c r="Q124" s="8"/>
      <c r="R124" s="104"/>
      <c r="T124" s="107"/>
    </row>
    <row r="125" spans="10:20" s="17" customFormat="1" ht="12.75">
      <c r="J125" s="130"/>
      <c r="K125" s="113"/>
      <c r="L125" s="8"/>
      <c r="M125" s="50"/>
      <c r="N125" s="104"/>
      <c r="P125" s="107"/>
      <c r="Q125" s="8"/>
      <c r="R125" s="104"/>
      <c r="T125" s="107"/>
    </row>
    <row r="126" spans="10:20" s="17" customFormat="1" ht="12.75">
      <c r="J126" s="130"/>
      <c r="K126" s="113"/>
      <c r="L126" s="8"/>
      <c r="M126" s="50"/>
      <c r="N126" s="104"/>
      <c r="P126" s="107"/>
      <c r="Q126" s="8"/>
      <c r="R126" s="104"/>
      <c r="T126" s="107"/>
    </row>
    <row r="127" spans="10:20" s="17" customFormat="1" ht="12.75">
      <c r="J127" s="130"/>
      <c r="K127" s="113"/>
      <c r="L127" s="8"/>
      <c r="M127" s="50"/>
      <c r="N127" s="104"/>
      <c r="P127" s="107"/>
      <c r="Q127" s="8"/>
      <c r="R127" s="104"/>
      <c r="T127" s="107"/>
    </row>
    <row r="128" spans="10:20" s="17" customFormat="1" ht="12.75">
      <c r="J128" s="130"/>
      <c r="K128" s="113"/>
      <c r="L128" s="8"/>
      <c r="M128" s="50"/>
      <c r="N128" s="104"/>
      <c r="P128" s="107"/>
      <c r="Q128" s="8"/>
      <c r="R128" s="104"/>
      <c r="T128" s="107"/>
    </row>
    <row r="129" spans="10:20" s="17" customFormat="1" ht="12.75">
      <c r="J129" s="130"/>
      <c r="K129" s="113"/>
      <c r="L129" s="8"/>
      <c r="M129" s="50"/>
      <c r="N129" s="104"/>
      <c r="P129" s="107"/>
      <c r="Q129" s="8"/>
      <c r="R129" s="104"/>
      <c r="T129" s="107"/>
    </row>
    <row r="130" spans="10:20" s="17" customFormat="1" ht="12.75">
      <c r="J130" s="130"/>
      <c r="K130" s="113"/>
      <c r="L130" s="8"/>
      <c r="M130" s="50"/>
      <c r="N130" s="104"/>
      <c r="P130" s="107"/>
      <c r="Q130" s="8"/>
      <c r="R130" s="104"/>
      <c r="T130" s="107"/>
    </row>
    <row r="131" spans="10:20" s="17" customFormat="1" ht="12.75">
      <c r="J131" s="130"/>
      <c r="K131" s="113"/>
      <c r="L131" s="8"/>
      <c r="M131" s="50"/>
      <c r="N131" s="104"/>
      <c r="P131" s="107"/>
      <c r="Q131" s="8"/>
      <c r="R131" s="104"/>
      <c r="T131" s="107"/>
    </row>
    <row r="132" spans="10:20" s="17" customFormat="1" ht="12.75">
      <c r="J132" s="130"/>
      <c r="K132" s="113"/>
      <c r="L132" s="8"/>
      <c r="M132" s="50"/>
      <c r="N132" s="104"/>
      <c r="P132" s="107"/>
      <c r="Q132" s="8"/>
      <c r="R132" s="104"/>
      <c r="T132" s="107"/>
    </row>
    <row r="133" spans="10:20" s="17" customFormat="1" ht="12.75">
      <c r="J133" s="130"/>
      <c r="K133" s="113"/>
      <c r="L133" s="8"/>
      <c r="M133" s="50"/>
      <c r="N133" s="104"/>
      <c r="P133" s="107"/>
      <c r="Q133" s="8"/>
      <c r="R133" s="104"/>
      <c r="T133" s="107"/>
    </row>
    <row r="134" spans="10:20" s="17" customFormat="1" ht="12.75">
      <c r="J134" s="130"/>
      <c r="K134" s="113"/>
      <c r="L134" s="8"/>
      <c r="M134" s="50"/>
      <c r="N134" s="104"/>
      <c r="P134" s="107"/>
      <c r="Q134" s="8"/>
      <c r="R134" s="104"/>
      <c r="T134" s="107"/>
    </row>
    <row r="135" spans="10:20" s="17" customFormat="1" ht="12.75">
      <c r="J135" s="130"/>
      <c r="K135" s="113"/>
      <c r="L135" s="8"/>
      <c r="M135" s="50"/>
      <c r="N135" s="104"/>
      <c r="P135" s="107"/>
      <c r="Q135" s="8"/>
      <c r="R135" s="104"/>
      <c r="T135" s="107"/>
    </row>
    <row r="136" spans="10:20" s="17" customFormat="1" ht="12.75">
      <c r="J136" s="130"/>
      <c r="K136" s="113"/>
      <c r="L136" s="8"/>
      <c r="M136" s="50"/>
      <c r="N136" s="104"/>
      <c r="P136" s="107"/>
      <c r="Q136" s="8"/>
      <c r="R136" s="104"/>
      <c r="T136" s="107"/>
    </row>
    <row r="137" spans="10:20" s="17" customFormat="1" ht="12.75">
      <c r="J137" s="130"/>
      <c r="K137" s="113"/>
      <c r="L137" s="8"/>
      <c r="M137" s="50"/>
      <c r="N137" s="104"/>
      <c r="P137" s="107"/>
      <c r="Q137" s="8"/>
      <c r="R137" s="104"/>
      <c r="T137" s="107"/>
    </row>
    <row r="138" spans="10:20" s="17" customFormat="1" ht="12.75">
      <c r="J138" s="130"/>
      <c r="K138" s="113"/>
      <c r="L138" s="8"/>
      <c r="M138" s="50"/>
      <c r="N138" s="104"/>
      <c r="P138" s="107"/>
      <c r="Q138" s="8"/>
      <c r="R138" s="104"/>
      <c r="T138" s="107"/>
    </row>
    <row r="139" spans="10:20" s="17" customFormat="1" ht="12.75">
      <c r="J139" s="130"/>
      <c r="K139" s="113"/>
      <c r="L139" s="8"/>
      <c r="M139" s="50"/>
      <c r="N139" s="104"/>
      <c r="P139" s="107"/>
      <c r="Q139" s="8"/>
      <c r="R139" s="104"/>
      <c r="T139" s="107"/>
    </row>
    <row r="140" spans="10:20" s="17" customFormat="1" ht="12.75">
      <c r="J140" s="130"/>
      <c r="K140" s="113"/>
      <c r="L140" s="8"/>
      <c r="M140" s="50"/>
      <c r="N140" s="104"/>
      <c r="P140" s="107"/>
      <c r="Q140" s="8"/>
      <c r="R140" s="104"/>
      <c r="T140" s="107"/>
    </row>
    <row r="141" spans="10:20" s="17" customFormat="1" ht="12.75">
      <c r="J141" s="130"/>
      <c r="K141" s="113"/>
      <c r="L141" s="8"/>
      <c r="M141" s="50"/>
      <c r="N141" s="104"/>
      <c r="P141" s="107"/>
      <c r="Q141" s="8"/>
      <c r="R141" s="104"/>
      <c r="T141" s="107"/>
    </row>
    <row r="142" spans="10:20" s="17" customFormat="1" ht="12.75">
      <c r="J142" s="130"/>
      <c r="K142" s="113"/>
      <c r="L142" s="8"/>
      <c r="M142" s="50"/>
      <c r="N142" s="104"/>
      <c r="P142" s="107"/>
      <c r="Q142" s="8"/>
      <c r="R142" s="104"/>
      <c r="T142" s="107"/>
    </row>
    <row r="143" spans="10:20" s="17" customFormat="1" ht="12.75">
      <c r="J143" s="130"/>
      <c r="K143" s="113"/>
      <c r="L143" s="8"/>
      <c r="M143" s="50"/>
      <c r="N143" s="104"/>
      <c r="P143" s="107"/>
      <c r="Q143" s="8"/>
      <c r="R143" s="104"/>
      <c r="T143" s="107"/>
    </row>
    <row r="144" spans="10:20" s="17" customFormat="1" ht="12.75">
      <c r="J144" s="130"/>
      <c r="K144" s="113"/>
      <c r="L144" s="8"/>
      <c r="M144" s="50"/>
      <c r="N144" s="104"/>
      <c r="P144" s="107"/>
      <c r="Q144" s="8"/>
      <c r="R144" s="104"/>
      <c r="T144" s="107"/>
    </row>
    <row r="145" spans="10:20" s="17" customFormat="1" ht="12.75">
      <c r="J145" s="130"/>
      <c r="K145" s="113"/>
      <c r="L145" s="8"/>
      <c r="M145" s="50"/>
      <c r="N145" s="104"/>
      <c r="P145" s="107"/>
      <c r="Q145" s="8"/>
      <c r="R145" s="104"/>
      <c r="T145" s="107"/>
    </row>
    <row r="146" spans="10:20" s="17" customFormat="1" ht="12.75">
      <c r="J146" s="130"/>
      <c r="K146" s="113"/>
      <c r="L146" s="8"/>
      <c r="M146" s="50"/>
      <c r="N146" s="104"/>
      <c r="P146" s="107"/>
      <c r="Q146" s="8"/>
      <c r="R146" s="104"/>
      <c r="T146" s="107"/>
    </row>
    <row r="147" spans="10:20" s="17" customFormat="1" ht="12.75">
      <c r="J147" s="130"/>
      <c r="K147" s="113"/>
      <c r="L147" s="8"/>
      <c r="M147" s="50"/>
      <c r="N147" s="104"/>
      <c r="P147" s="107"/>
      <c r="Q147" s="8"/>
      <c r="R147" s="104"/>
      <c r="T147" s="107"/>
    </row>
    <row r="148" spans="10:20" s="17" customFormat="1" ht="12.75">
      <c r="J148" s="130"/>
      <c r="K148" s="113"/>
      <c r="L148" s="8"/>
      <c r="M148" s="50"/>
      <c r="N148" s="104"/>
      <c r="P148" s="107"/>
      <c r="Q148" s="8"/>
      <c r="R148" s="104"/>
      <c r="T148" s="107"/>
    </row>
    <row r="149" spans="10:20" s="17" customFormat="1" ht="12.75">
      <c r="J149" s="130"/>
      <c r="K149" s="113"/>
      <c r="L149" s="8"/>
      <c r="M149" s="50"/>
      <c r="N149" s="104"/>
      <c r="P149" s="107"/>
      <c r="Q149" s="8"/>
      <c r="R149" s="104"/>
      <c r="T149" s="107"/>
    </row>
    <row r="150" spans="10:20" s="17" customFormat="1" ht="12.75">
      <c r="J150" s="130"/>
      <c r="K150" s="113"/>
      <c r="L150" s="8"/>
      <c r="M150" s="50"/>
      <c r="N150" s="104"/>
      <c r="P150" s="107"/>
      <c r="Q150" s="8"/>
      <c r="R150" s="104"/>
      <c r="T150" s="107"/>
    </row>
    <row r="151" spans="10:20" s="17" customFormat="1" ht="12.75">
      <c r="J151" s="130"/>
      <c r="K151" s="113"/>
      <c r="L151" s="8"/>
      <c r="M151" s="50"/>
      <c r="N151" s="104"/>
      <c r="P151" s="107"/>
      <c r="Q151" s="8"/>
      <c r="R151" s="104"/>
      <c r="T151" s="107"/>
    </row>
    <row r="152" spans="10:20" s="17" customFormat="1" ht="12.75">
      <c r="J152" s="130"/>
      <c r="K152" s="113"/>
      <c r="L152" s="8"/>
      <c r="M152" s="50"/>
      <c r="N152" s="104"/>
      <c r="P152" s="107"/>
      <c r="Q152" s="8"/>
      <c r="R152" s="104"/>
      <c r="T152" s="107"/>
    </row>
    <row r="153" spans="10:20" s="17" customFormat="1" ht="12.75">
      <c r="J153" s="130"/>
      <c r="K153" s="113"/>
      <c r="L153" s="8"/>
      <c r="M153" s="50"/>
      <c r="N153" s="104"/>
      <c r="P153" s="107"/>
      <c r="Q153" s="8"/>
      <c r="R153" s="104"/>
      <c r="T153" s="107"/>
    </row>
    <row r="154" spans="10:20" s="17" customFormat="1" ht="12.75">
      <c r="J154" s="130"/>
      <c r="K154" s="113"/>
      <c r="L154" s="8"/>
      <c r="M154" s="50"/>
      <c r="N154" s="104"/>
      <c r="P154" s="107"/>
      <c r="Q154" s="8"/>
      <c r="R154" s="104"/>
      <c r="T154" s="107"/>
    </row>
    <row r="155" spans="10:20" s="17" customFormat="1" ht="12.75">
      <c r="J155" s="130"/>
      <c r="K155" s="113"/>
      <c r="L155" s="8"/>
      <c r="M155" s="50"/>
      <c r="N155" s="104"/>
      <c r="P155" s="107"/>
      <c r="Q155" s="8"/>
      <c r="R155" s="104"/>
      <c r="T155" s="107"/>
    </row>
    <row r="156" spans="10:20" s="17" customFormat="1" ht="12.75">
      <c r="J156" s="130"/>
      <c r="K156" s="113"/>
      <c r="L156" s="8"/>
      <c r="M156" s="50"/>
      <c r="N156" s="104"/>
      <c r="P156" s="107"/>
      <c r="Q156" s="8"/>
      <c r="R156" s="104"/>
      <c r="T156" s="107"/>
    </row>
    <row r="157" spans="10:20" s="17" customFormat="1" ht="12.75">
      <c r="J157" s="130"/>
      <c r="K157" s="113"/>
      <c r="L157" s="8"/>
      <c r="M157" s="50"/>
      <c r="N157" s="104"/>
      <c r="P157" s="107"/>
      <c r="Q157" s="8"/>
      <c r="R157" s="104"/>
      <c r="T157" s="107"/>
    </row>
    <row r="158" spans="10:20" s="17" customFormat="1" ht="12.75">
      <c r="J158" s="130"/>
      <c r="K158" s="113"/>
      <c r="L158" s="8"/>
      <c r="M158" s="50"/>
      <c r="N158" s="104"/>
      <c r="P158" s="107"/>
      <c r="Q158" s="8"/>
      <c r="R158" s="104"/>
      <c r="T158" s="107"/>
    </row>
    <row r="159" spans="10:20" s="17" customFormat="1" ht="12.75">
      <c r="J159" s="130"/>
      <c r="K159" s="113"/>
      <c r="L159" s="8"/>
      <c r="M159" s="50"/>
      <c r="N159" s="104"/>
      <c r="P159" s="107"/>
      <c r="Q159" s="8"/>
      <c r="R159" s="104"/>
      <c r="T159" s="107"/>
    </row>
    <row r="160" spans="10:20" s="17" customFormat="1" ht="12.75">
      <c r="J160" s="130"/>
      <c r="K160" s="113"/>
      <c r="L160" s="8"/>
      <c r="M160" s="50"/>
      <c r="N160" s="104"/>
      <c r="P160" s="107"/>
      <c r="Q160" s="8"/>
      <c r="R160" s="104"/>
      <c r="T160" s="107"/>
    </row>
    <row r="161" spans="10:20" s="17" customFormat="1" ht="12.75">
      <c r="J161" s="130"/>
      <c r="K161" s="113"/>
      <c r="L161" s="8"/>
      <c r="M161" s="50"/>
      <c r="N161" s="104"/>
      <c r="P161" s="107"/>
      <c r="Q161" s="8"/>
      <c r="R161" s="104"/>
      <c r="T161" s="107"/>
    </row>
    <row r="162" spans="10:20" s="17" customFormat="1" ht="12.75">
      <c r="J162" s="130"/>
      <c r="K162" s="113"/>
      <c r="L162" s="8"/>
      <c r="M162" s="50"/>
      <c r="N162" s="104"/>
      <c r="P162" s="107"/>
      <c r="Q162" s="8"/>
      <c r="R162" s="104"/>
      <c r="T162" s="107"/>
    </row>
    <row r="163" spans="10:20" s="17" customFormat="1" ht="12.75">
      <c r="J163" s="130"/>
      <c r="K163" s="113"/>
      <c r="L163" s="8"/>
      <c r="M163" s="50"/>
      <c r="N163" s="104"/>
      <c r="P163" s="107"/>
      <c r="Q163" s="8"/>
      <c r="R163" s="104"/>
      <c r="T163" s="107"/>
    </row>
    <row r="164" spans="10:20" s="17" customFormat="1" ht="12.75">
      <c r="J164" s="130"/>
      <c r="K164" s="113"/>
      <c r="L164" s="8"/>
      <c r="M164" s="50"/>
      <c r="N164" s="104"/>
      <c r="P164" s="107"/>
      <c r="Q164" s="8"/>
      <c r="R164" s="104"/>
      <c r="T164" s="107"/>
    </row>
    <row r="165" spans="10:20" s="17" customFormat="1" ht="12.75">
      <c r="J165" s="130"/>
      <c r="K165" s="113"/>
      <c r="L165" s="8"/>
      <c r="M165" s="50"/>
      <c r="N165" s="104"/>
      <c r="P165" s="107"/>
      <c r="Q165" s="8"/>
      <c r="R165" s="104"/>
      <c r="T165" s="107"/>
    </row>
    <row r="166" spans="10:20" s="17" customFormat="1" ht="12.75">
      <c r="J166" s="130"/>
      <c r="K166" s="113"/>
      <c r="L166" s="8"/>
      <c r="M166" s="50"/>
      <c r="N166" s="104"/>
      <c r="P166" s="107"/>
      <c r="Q166" s="8"/>
      <c r="R166" s="104"/>
      <c r="T166" s="107"/>
    </row>
    <row r="167" spans="10:20" s="17" customFormat="1" ht="12.75">
      <c r="J167" s="130"/>
      <c r="K167" s="113"/>
      <c r="L167" s="8"/>
      <c r="M167" s="50"/>
      <c r="N167" s="104"/>
      <c r="P167" s="107"/>
      <c r="Q167" s="8"/>
      <c r="R167" s="104"/>
      <c r="T167" s="107"/>
    </row>
    <row r="168" spans="10:20" s="17" customFormat="1" ht="12.75">
      <c r="J168" s="130"/>
      <c r="K168" s="113"/>
      <c r="L168" s="8"/>
      <c r="M168" s="50"/>
      <c r="N168" s="104"/>
      <c r="P168" s="107"/>
      <c r="Q168" s="8"/>
      <c r="R168" s="104"/>
      <c r="T168" s="107"/>
    </row>
    <row r="169" spans="10:20" s="17" customFormat="1" ht="12.75">
      <c r="J169" s="130"/>
      <c r="K169" s="113"/>
      <c r="L169" s="8"/>
      <c r="M169" s="50"/>
      <c r="N169" s="104"/>
      <c r="P169" s="107"/>
      <c r="Q169" s="8"/>
      <c r="R169" s="104"/>
      <c r="T169" s="107"/>
    </row>
    <row r="170" spans="10:20" s="17" customFormat="1" ht="12.75">
      <c r="J170" s="130"/>
      <c r="K170" s="113"/>
      <c r="L170" s="8"/>
      <c r="M170" s="50"/>
      <c r="N170" s="104"/>
      <c r="P170" s="107"/>
      <c r="Q170" s="8"/>
      <c r="R170" s="104"/>
      <c r="T170" s="107"/>
    </row>
    <row r="171" spans="10:20" s="17" customFormat="1" ht="12.75">
      <c r="J171" s="130"/>
      <c r="K171" s="113"/>
      <c r="L171" s="8"/>
      <c r="M171" s="50"/>
      <c r="N171" s="104"/>
      <c r="P171" s="107"/>
      <c r="Q171" s="8"/>
      <c r="R171" s="104"/>
      <c r="T171" s="107"/>
    </row>
    <row r="172" spans="10:20" s="17" customFormat="1" ht="12.75">
      <c r="J172" s="130"/>
      <c r="K172" s="113"/>
      <c r="L172" s="8"/>
      <c r="M172" s="50"/>
      <c r="N172" s="104"/>
      <c r="P172" s="107"/>
      <c r="Q172" s="8"/>
      <c r="R172" s="104"/>
      <c r="T172" s="107"/>
    </row>
    <row r="173" spans="10:20" s="17" customFormat="1" ht="12.75">
      <c r="J173" s="130"/>
      <c r="K173" s="113"/>
      <c r="L173" s="8"/>
      <c r="M173" s="50"/>
      <c r="N173" s="104"/>
      <c r="P173" s="107"/>
      <c r="Q173" s="8"/>
      <c r="R173" s="104"/>
      <c r="T173" s="107"/>
    </row>
    <row r="174" spans="10:20" s="17" customFormat="1" ht="12.75">
      <c r="J174" s="130"/>
      <c r="K174" s="113"/>
      <c r="L174" s="8"/>
      <c r="M174" s="50"/>
      <c r="N174" s="104"/>
      <c r="P174" s="107"/>
      <c r="Q174" s="8"/>
      <c r="R174" s="104"/>
      <c r="T174" s="107"/>
    </row>
    <row r="175" spans="10:20" s="17" customFormat="1" ht="12.75">
      <c r="J175" s="130"/>
      <c r="K175" s="113"/>
      <c r="L175" s="8"/>
      <c r="M175" s="50"/>
      <c r="N175" s="104"/>
      <c r="P175" s="107"/>
      <c r="Q175" s="8"/>
      <c r="R175" s="104"/>
      <c r="T175" s="107"/>
    </row>
    <row r="176" spans="10:20" s="17" customFormat="1" ht="12.75">
      <c r="J176" s="130"/>
      <c r="K176" s="113"/>
      <c r="L176" s="8"/>
      <c r="M176" s="50"/>
      <c r="N176" s="104"/>
      <c r="P176" s="107"/>
      <c r="Q176" s="8"/>
      <c r="R176" s="104"/>
      <c r="T176" s="107"/>
    </row>
    <row r="177" spans="10:20" s="17" customFormat="1" ht="12.75">
      <c r="J177" s="130"/>
      <c r="K177" s="113"/>
      <c r="L177" s="8"/>
      <c r="M177" s="50"/>
      <c r="N177" s="104"/>
      <c r="P177" s="107"/>
      <c r="Q177" s="8"/>
      <c r="R177" s="104"/>
      <c r="T177" s="107"/>
    </row>
    <row r="178" spans="10:20" s="17" customFormat="1" ht="12.75">
      <c r="J178" s="130"/>
      <c r="K178" s="113"/>
      <c r="L178" s="8"/>
      <c r="M178" s="50"/>
      <c r="N178" s="104"/>
      <c r="P178" s="107"/>
      <c r="Q178" s="8"/>
      <c r="R178" s="104"/>
      <c r="T178" s="107"/>
    </row>
    <row r="179" spans="10:20" s="17" customFormat="1" ht="12.75">
      <c r="J179" s="130"/>
      <c r="K179" s="113"/>
      <c r="L179" s="8"/>
      <c r="M179" s="50"/>
      <c r="N179" s="104"/>
      <c r="P179" s="107"/>
      <c r="Q179" s="8"/>
      <c r="R179" s="104"/>
      <c r="T179" s="107"/>
    </row>
    <row r="180" spans="10:20" s="17" customFormat="1" ht="12.75">
      <c r="J180" s="130"/>
      <c r="K180" s="113"/>
      <c r="L180" s="8"/>
      <c r="M180" s="50"/>
      <c r="N180" s="104"/>
      <c r="P180" s="107"/>
      <c r="Q180" s="8"/>
      <c r="R180" s="104"/>
      <c r="T180" s="107"/>
    </row>
    <row r="181" spans="10:20" s="17" customFormat="1" ht="12.75">
      <c r="J181" s="130"/>
      <c r="K181" s="113"/>
      <c r="L181" s="8"/>
      <c r="M181" s="50"/>
      <c r="N181" s="104"/>
      <c r="P181" s="107"/>
      <c r="Q181" s="8"/>
      <c r="R181" s="104"/>
      <c r="T181" s="107"/>
    </row>
    <row r="182" spans="10:20" s="17" customFormat="1" ht="12.75">
      <c r="J182" s="130"/>
      <c r="K182" s="113"/>
      <c r="L182" s="8"/>
      <c r="M182" s="50"/>
      <c r="N182" s="104"/>
      <c r="P182" s="107"/>
      <c r="Q182" s="8"/>
      <c r="R182" s="104"/>
      <c r="T182" s="107"/>
    </row>
    <row r="183" spans="10:20" s="17" customFormat="1" ht="12.75">
      <c r="J183" s="130"/>
      <c r="K183" s="113"/>
      <c r="L183" s="8"/>
      <c r="M183" s="50"/>
      <c r="N183" s="104"/>
      <c r="P183" s="107"/>
      <c r="Q183" s="8"/>
      <c r="R183" s="104"/>
      <c r="T183" s="107"/>
    </row>
    <row r="184" spans="10:20" s="17" customFormat="1" ht="12.75">
      <c r="J184" s="130"/>
      <c r="K184" s="113"/>
      <c r="L184" s="8"/>
      <c r="M184" s="50"/>
      <c r="N184" s="104"/>
      <c r="P184" s="107"/>
      <c r="Q184" s="8"/>
      <c r="R184" s="104"/>
      <c r="T184" s="107"/>
    </row>
    <row r="185" spans="10:20" s="17" customFormat="1" ht="12.75">
      <c r="J185" s="130"/>
      <c r="K185" s="113"/>
      <c r="L185" s="8"/>
      <c r="M185" s="50"/>
      <c r="N185" s="104"/>
      <c r="P185" s="107"/>
      <c r="Q185" s="8"/>
      <c r="R185" s="104"/>
      <c r="T185" s="107"/>
    </row>
    <row r="186" spans="10:20" s="17" customFormat="1" ht="12.75">
      <c r="J186" s="130"/>
      <c r="K186" s="113"/>
      <c r="L186" s="8"/>
      <c r="M186" s="50"/>
      <c r="N186" s="104"/>
      <c r="P186" s="107"/>
      <c r="Q186" s="8"/>
      <c r="R186" s="104"/>
      <c r="T186" s="107"/>
    </row>
    <row r="187" spans="10:20" s="17" customFormat="1" ht="12.75">
      <c r="J187" s="130"/>
      <c r="K187" s="113"/>
      <c r="L187" s="8"/>
      <c r="M187" s="50"/>
      <c r="N187" s="104"/>
      <c r="P187" s="107"/>
      <c r="Q187" s="8"/>
      <c r="R187" s="104"/>
      <c r="T187" s="107"/>
    </row>
    <row r="188" spans="10:20" s="17" customFormat="1" ht="12.75">
      <c r="J188" s="130"/>
      <c r="K188" s="113"/>
      <c r="L188" s="8"/>
      <c r="M188" s="50"/>
      <c r="N188" s="104"/>
      <c r="P188" s="107"/>
      <c r="Q188" s="8"/>
      <c r="R188" s="104"/>
      <c r="T188" s="107"/>
    </row>
    <row r="189" spans="10:20" s="17" customFormat="1" ht="12.75">
      <c r="J189" s="130"/>
      <c r="K189" s="113"/>
      <c r="L189" s="8"/>
      <c r="M189" s="50"/>
      <c r="N189" s="104"/>
      <c r="P189" s="107"/>
      <c r="Q189" s="8"/>
      <c r="R189" s="104"/>
      <c r="T189" s="107"/>
    </row>
    <row r="190" spans="10:20" s="17" customFormat="1" ht="12.75">
      <c r="J190" s="130"/>
      <c r="K190" s="113"/>
      <c r="L190" s="8"/>
      <c r="M190" s="50"/>
      <c r="N190" s="104"/>
      <c r="P190" s="107"/>
      <c r="Q190" s="8"/>
      <c r="R190" s="104"/>
      <c r="T190" s="107"/>
    </row>
    <row r="191" spans="10:20" s="17" customFormat="1" ht="12.75">
      <c r="J191" s="130"/>
      <c r="K191" s="113"/>
      <c r="L191" s="8"/>
      <c r="M191" s="50"/>
      <c r="N191" s="104"/>
      <c r="P191" s="107"/>
      <c r="Q191" s="8"/>
      <c r="R191" s="104"/>
      <c r="T191" s="107"/>
    </row>
    <row r="192" spans="10:20" s="17" customFormat="1" ht="12.75">
      <c r="J192" s="130"/>
      <c r="K192" s="113"/>
      <c r="L192" s="8"/>
      <c r="M192" s="50"/>
      <c r="N192" s="104"/>
      <c r="P192" s="107"/>
      <c r="Q192" s="8"/>
      <c r="R192" s="104"/>
      <c r="T192" s="107"/>
    </row>
    <row r="193" spans="10:20" s="17" customFormat="1" ht="12.75">
      <c r="J193" s="130"/>
      <c r="K193" s="113"/>
      <c r="L193" s="8"/>
      <c r="M193" s="50"/>
      <c r="N193" s="104"/>
      <c r="P193" s="107"/>
      <c r="Q193" s="8"/>
      <c r="R193" s="104"/>
      <c r="T193" s="107"/>
    </row>
    <row r="194" spans="10:20" s="17" customFormat="1" ht="12.75">
      <c r="J194" s="130"/>
      <c r="K194" s="113"/>
      <c r="L194" s="8"/>
      <c r="M194" s="50"/>
      <c r="N194" s="104"/>
      <c r="P194" s="107"/>
      <c r="Q194" s="8"/>
      <c r="R194" s="104"/>
      <c r="T194" s="107"/>
    </row>
    <row r="195" spans="10:20" s="17" customFormat="1" ht="12.75">
      <c r="J195" s="130"/>
      <c r="K195" s="113"/>
      <c r="L195" s="8"/>
      <c r="M195" s="50"/>
      <c r="N195" s="104"/>
      <c r="P195" s="107"/>
      <c r="Q195" s="8"/>
      <c r="R195" s="104"/>
      <c r="T195" s="107"/>
    </row>
    <row r="196" spans="10:20" s="17" customFormat="1" ht="12.75">
      <c r="J196" s="130"/>
      <c r="K196" s="113"/>
      <c r="L196" s="8"/>
      <c r="M196" s="50"/>
      <c r="N196" s="104"/>
      <c r="P196" s="107"/>
      <c r="Q196" s="8"/>
      <c r="R196" s="104"/>
      <c r="T196" s="107"/>
    </row>
    <row r="197" spans="10:20" s="17" customFormat="1" ht="12.75">
      <c r="J197" s="130"/>
      <c r="K197" s="113"/>
      <c r="L197" s="8"/>
      <c r="M197" s="50"/>
      <c r="N197" s="104"/>
      <c r="P197" s="107"/>
      <c r="Q197" s="8"/>
      <c r="R197" s="104"/>
      <c r="T197" s="107"/>
    </row>
    <row r="198" spans="10:20" s="17" customFormat="1" ht="12.75">
      <c r="J198" s="130"/>
      <c r="K198" s="113"/>
      <c r="L198" s="8"/>
      <c r="M198" s="50"/>
      <c r="N198" s="104"/>
      <c r="P198" s="107"/>
      <c r="Q198" s="8"/>
      <c r="R198" s="104"/>
      <c r="T198" s="107"/>
    </row>
    <row r="199" spans="10:20" s="17" customFormat="1" ht="12.75">
      <c r="J199" s="130"/>
      <c r="K199" s="113"/>
      <c r="L199" s="8"/>
      <c r="M199" s="50"/>
      <c r="N199" s="104"/>
      <c r="P199" s="107"/>
      <c r="Q199" s="8"/>
      <c r="R199" s="104"/>
      <c r="T199" s="107"/>
    </row>
    <row r="200" spans="10:20" s="17" customFormat="1" ht="12.75">
      <c r="J200" s="130"/>
      <c r="K200" s="113"/>
      <c r="L200" s="8"/>
      <c r="M200" s="50"/>
      <c r="N200" s="104"/>
      <c r="P200" s="107"/>
      <c r="Q200" s="8"/>
      <c r="R200" s="104"/>
      <c r="T200" s="107"/>
    </row>
    <row r="201" spans="10:20" s="17" customFormat="1" ht="12.75">
      <c r="J201" s="130"/>
      <c r="K201" s="113"/>
      <c r="L201" s="8"/>
      <c r="M201" s="50"/>
      <c r="N201" s="104"/>
      <c r="P201" s="107"/>
      <c r="Q201" s="8"/>
      <c r="R201" s="104"/>
      <c r="T201" s="107"/>
    </row>
    <row r="202" spans="10:20" s="17" customFormat="1" ht="12.75">
      <c r="J202" s="130"/>
      <c r="K202" s="113"/>
      <c r="L202" s="8"/>
      <c r="M202" s="50"/>
      <c r="N202" s="104"/>
      <c r="P202" s="107"/>
      <c r="Q202" s="8"/>
      <c r="R202" s="104"/>
      <c r="T202" s="107"/>
    </row>
    <row r="203" spans="10:20" s="17" customFormat="1" ht="12.75">
      <c r="J203" s="130"/>
      <c r="K203" s="113"/>
      <c r="L203" s="8"/>
      <c r="M203" s="50"/>
      <c r="N203" s="104"/>
      <c r="P203" s="107"/>
      <c r="Q203" s="8"/>
      <c r="R203" s="104"/>
      <c r="T203" s="107"/>
    </row>
    <row r="204" spans="10:20" s="17" customFormat="1" ht="12.75">
      <c r="J204" s="130"/>
      <c r="K204" s="113"/>
      <c r="L204" s="8"/>
      <c r="M204" s="50"/>
      <c r="N204" s="104"/>
      <c r="P204" s="107"/>
      <c r="Q204" s="8"/>
      <c r="R204" s="104"/>
      <c r="T204" s="107"/>
    </row>
    <row r="205" spans="10:20" s="17" customFormat="1" ht="12.75">
      <c r="J205" s="130"/>
      <c r="K205" s="113"/>
      <c r="L205" s="8"/>
      <c r="M205" s="50"/>
      <c r="N205" s="104"/>
      <c r="P205" s="107"/>
      <c r="Q205" s="8"/>
      <c r="R205" s="104"/>
      <c r="T205" s="107"/>
    </row>
    <row r="206" spans="10:20" s="17" customFormat="1" ht="12.75">
      <c r="J206" s="130"/>
      <c r="K206" s="113"/>
      <c r="L206" s="8"/>
      <c r="M206" s="50"/>
      <c r="N206" s="104"/>
      <c r="P206" s="107"/>
      <c r="Q206" s="8"/>
      <c r="R206" s="104"/>
      <c r="T206" s="107"/>
    </row>
    <row r="207" spans="10:20" s="17" customFormat="1" ht="12.75">
      <c r="J207" s="130"/>
      <c r="K207" s="113"/>
      <c r="L207" s="8"/>
      <c r="M207" s="50"/>
      <c r="N207" s="104"/>
      <c r="P207" s="107"/>
      <c r="Q207" s="8"/>
      <c r="R207" s="104"/>
      <c r="T207" s="107"/>
    </row>
    <row r="208" spans="10:20" s="17" customFormat="1" ht="12.75">
      <c r="J208" s="130"/>
      <c r="K208" s="113"/>
      <c r="L208" s="8"/>
      <c r="M208" s="50"/>
      <c r="N208" s="104"/>
      <c r="P208" s="107"/>
      <c r="Q208" s="8"/>
      <c r="R208" s="104"/>
      <c r="T208" s="107"/>
    </row>
    <row r="209" spans="10:20" s="17" customFormat="1" ht="12.75">
      <c r="J209" s="130"/>
      <c r="K209" s="113"/>
      <c r="L209" s="8"/>
      <c r="M209" s="50"/>
      <c r="N209" s="104"/>
      <c r="P209" s="107"/>
      <c r="Q209" s="8"/>
      <c r="R209" s="104"/>
      <c r="T209" s="107"/>
    </row>
    <row r="210" spans="10:20" s="17" customFormat="1" ht="12.75">
      <c r="J210" s="130"/>
      <c r="K210" s="113"/>
      <c r="L210" s="8"/>
      <c r="M210" s="50"/>
      <c r="N210" s="104"/>
      <c r="P210" s="107"/>
      <c r="Q210" s="8"/>
      <c r="R210" s="104"/>
      <c r="T210" s="107"/>
    </row>
    <row r="211" spans="10:20" s="17" customFormat="1" ht="12.75">
      <c r="J211" s="130"/>
      <c r="K211" s="113"/>
      <c r="L211" s="8"/>
      <c r="M211" s="50"/>
      <c r="N211" s="104"/>
      <c r="P211" s="107"/>
      <c r="Q211" s="8"/>
      <c r="R211" s="104"/>
      <c r="T211" s="107"/>
    </row>
    <row r="212" spans="10:20" s="17" customFormat="1" ht="12.75">
      <c r="J212" s="130"/>
      <c r="K212" s="113"/>
      <c r="L212" s="8"/>
      <c r="M212" s="50"/>
      <c r="N212" s="104"/>
      <c r="P212" s="107"/>
      <c r="Q212" s="8"/>
      <c r="R212" s="104"/>
      <c r="T212" s="107"/>
    </row>
    <row r="213" spans="10:20" s="17" customFormat="1" ht="12.75">
      <c r="J213" s="130"/>
      <c r="K213" s="113"/>
      <c r="L213" s="8"/>
      <c r="M213" s="50"/>
      <c r="N213" s="104"/>
      <c r="P213" s="107"/>
      <c r="Q213" s="8"/>
      <c r="R213" s="104"/>
      <c r="T213" s="107"/>
    </row>
    <row r="214" spans="10:20" s="17" customFormat="1" ht="12.75">
      <c r="J214" s="130"/>
      <c r="K214" s="113"/>
      <c r="L214" s="8"/>
      <c r="M214" s="50"/>
      <c r="N214" s="104"/>
      <c r="P214" s="107"/>
      <c r="Q214" s="8"/>
      <c r="R214" s="104"/>
      <c r="T214" s="107"/>
    </row>
    <row r="215" spans="10:20" s="17" customFormat="1" ht="12.75">
      <c r="J215" s="130"/>
      <c r="K215" s="113"/>
      <c r="L215" s="8"/>
      <c r="M215" s="50"/>
      <c r="N215" s="104"/>
      <c r="P215" s="107"/>
      <c r="Q215" s="8"/>
      <c r="R215" s="104"/>
      <c r="T215" s="107"/>
    </row>
    <row r="216" spans="10:20" s="17" customFormat="1" ht="12.75">
      <c r="J216" s="130"/>
      <c r="K216" s="113"/>
      <c r="L216" s="8"/>
      <c r="M216" s="50"/>
      <c r="N216" s="104"/>
      <c r="P216" s="107"/>
      <c r="Q216" s="8"/>
      <c r="R216" s="104"/>
      <c r="T216" s="107"/>
    </row>
    <row r="217" spans="10:20" s="17" customFormat="1" ht="12.75">
      <c r="J217" s="130"/>
      <c r="K217" s="113"/>
      <c r="L217" s="8"/>
      <c r="M217" s="50"/>
      <c r="N217" s="104"/>
      <c r="P217" s="107"/>
      <c r="Q217" s="8"/>
      <c r="R217" s="104"/>
      <c r="T217" s="107"/>
    </row>
    <row r="218" spans="10:20" s="17" customFormat="1" ht="12.75">
      <c r="J218" s="130"/>
      <c r="K218" s="113"/>
      <c r="L218" s="8"/>
      <c r="M218" s="50"/>
      <c r="N218" s="104"/>
      <c r="P218" s="107"/>
      <c r="Q218" s="8"/>
      <c r="R218" s="104"/>
      <c r="T218" s="107"/>
    </row>
    <row r="219" spans="10:20" s="17" customFormat="1" ht="12.75">
      <c r="J219" s="130"/>
      <c r="K219" s="113"/>
      <c r="L219" s="8"/>
      <c r="M219" s="50"/>
      <c r="N219" s="104"/>
      <c r="P219" s="107"/>
      <c r="Q219" s="8"/>
      <c r="R219" s="104"/>
      <c r="T219" s="107"/>
    </row>
    <row r="220" spans="10:20" s="17" customFormat="1" ht="12.75">
      <c r="J220" s="130"/>
      <c r="K220" s="113"/>
      <c r="L220" s="8"/>
      <c r="M220" s="50"/>
      <c r="N220" s="104"/>
      <c r="P220" s="107"/>
      <c r="Q220" s="8"/>
      <c r="R220" s="104"/>
      <c r="T220" s="107"/>
    </row>
    <row r="221" spans="10:20" s="17" customFormat="1" ht="12.75">
      <c r="J221" s="130"/>
      <c r="K221" s="113"/>
      <c r="L221" s="8"/>
      <c r="M221" s="50"/>
      <c r="N221" s="104"/>
      <c r="P221" s="107"/>
      <c r="Q221" s="8"/>
      <c r="R221" s="104"/>
      <c r="T221" s="107"/>
    </row>
    <row r="222" spans="10:20" s="17" customFormat="1" ht="12.75">
      <c r="J222" s="130"/>
      <c r="K222" s="113"/>
      <c r="L222" s="8"/>
      <c r="M222" s="50"/>
      <c r="N222" s="104"/>
      <c r="P222" s="107"/>
      <c r="Q222" s="8"/>
      <c r="R222" s="104"/>
      <c r="T222" s="107"/>
    </row>
    <row r="223" spans="10:20" s="17" customFormat="1" ht="12.75">
      <c r="J223" s="130"/>
      <c r="K223" s="113"/>
      <c r="L223" s="8"/>
      <c r="M223" s="50"/>
      <c r="N223" s="104"/>
      <c r="P223" s="107"/>
      <c r="Q223" s="8"/>
      <c r="R223" s="104"/>
      <c r="T223" s="107"/>
    </row>
    <row r="224" spans="10:20" s="17" customFormat="1" ht="12.75">
      <c r="J224" s="130"/>
      <c r="K224" s="113"/>
      <c r="L224" s="8"/>
      <c r="M224" s="50"/>
      <c r="N224" s="104"/>
      <c r="P224" s="107"/>
      <c r="Q224" s="8"/>
      <c r="R224" s="104"/>
      <c r="T224" s="107"/>
    </row>
    <row r="225" spans="10:20" s="17" customFormat="1" ht="12.75">
      <c r="J225" s="130"/>
      <c r="K225" s="113"/>
      <c r="L225" s="8"/>
      <c r="M225" s="50"/>
      <c r="N225" s="104"/>
      <c r="P225" s="107"/>
      <c r="Q225" s="8"/>
      <c r="R225" s="104"/>
      <c r="T225" s="107"/>
    </row>
    <row r="226" spans="10:20" s="17" customFormat="1" ht="12.75">
      <c r="J226" s="130"/>
      <c r="K226" s="113"/>
      <c r="L226" s="8"/>
      <c r="M226" s="50"/>
      <c r="N226" s="104"/>
      <c r="P226" s="107"/>
      <c r="Q226" s="8"/>
      <c r="R226" s="104"/>
      <c r="T226" s="107"/>
    </row>
    <row r="227" spans="10:20" s="17" customFormat="1" ht="12.75">
      <c r="J227" s="130"/>
      <c r="K227" s="113"/>
      <c r="L227" s="8"/>
      <c r="M227" s="50"/>
      <c r="N227" s="104"/>
      <c r="P227" s="107"/>
      <c r="Q227" s="8"/>
      <c r="R227" s="104"/>
      <c r="T227" s="107"/>
    </row>
    <row r="228" spans="10:20" s="17" customFormat="1" ht="12.75">
      <c r="J228" s="130"/>
      <c r="K228" s="113"/>
      <c r="L228" s="8"/>
      <c r="M228" s="50"/>
      <c r="N228" s="104"/>
      <c r="P228" s="107"/>
      <c r="Q228" s="8"/>
      <c r="R228" s="104"/>
      <c r="T228" s="107"/>
    </row>
    <row r="229" spans="10:20" s="17" customFormat="1" ht="12.75">
      <c r="J229" s="130"/>
      <c r="K229" s="113"/>
      <c r="L229" s="8"/>
      <c r="M229" s="50"/>
      <c r="N229" s="104"/>
      <c r="P229" s="107"/>
      <c r="Q229" s="8"/>
      <c r="R229" s="104"/>
      <c r="T229" s="107"/>
    </row>
    <row r="230" spans="10:20" s="17" customFormat="1" ht="12.75">
      <c r="J230" s="130"/>
      <c r="K230" s="113"/>
      <c r="L230" s="8"/>
      <c r="M230" s="50"/>
      <c r="N230" s="104"/>
      <c r="P230" s="107"/>
      <c r="Q230" s="8"/>
      <c r="R230" s="104"/>
      <c r="T230" s="107"/>
    </row>
    <row r="231" spans="10:20" s="17" customFormat="1" ht="12.75">
      <c r="J231" s="130"/>
      <c r="K231" s="113"/>
      <c r="L231" s="8"/>
      <c r="M231" s="50"/>
      <c r="N231" s="104"/>
      <c r="P231" s="107"/>
      <c r="Q231" s="8"/>
      <c r="R231" s="104"/>
      <c r="T231" s="107"/>
    </row>
    <row r="232" spans="10:20" s="17" customFormat="1" ht="12.75">
      <c r="J232" s="130"/>
      <c r="K232" s="113"/>
      <c r="L232" s="8"/>
      <c r="M232" s="50"/>
      <c r="N232" s="104"/>
      <c r="P232" s="107"/>
      <c r="Q232" s="8"/>
      <c r="R232" s="104"/>
      <c r="T232" s="107"/>
    </row>
    <row r="233" spans="10:20" s="17" customFormat="1" ht="12.75">
      <c r="J233" s="130"/>
      <c r="K233" s="113"/>
      <c r="L233" s="8"/>
      <c r="M233" s="50"/>
      <c r="N233" s="104"/>
      <c r="P233" s="107"/>
      <c r="Q233" s="8"/>
      <c r="R233" s="104"/>
      <c r="T233" s="107"/>
    </row>
    <row r="234" spans="10:20" s="17" customFormat="1" ht="12.75">
      <c r="J234" s="130"/>
      <c r="K234" s="113"/>
      <c r="L234" s="8"/>
      <c r="M234" s="50"/>
      <c r="N234" s="104"/>
      <c r="P234" s="107"/>
      <c r="Q234" s="8"/>
      <c r="R234" s="104"/>
      <c r="T234" s="107"/>
    </row>
    <row r="235" spans="10:20" s="17" customFormat="1" ht="12.75">
      <c r="J235" s="130"/>
      <c r="K235" s="113"/>
      <c r="L235" s="8"/>
      <c r="M235" s="50"/>
      <c r="N235" s="104"/>
      <c r="P235" s="107"/>
      <c r="Q235" s="8"/>
      <c r="R235" s="104"/>
      <c r="T235" s="107"/>
    </row>
    <row r="236" spans="10:20" s="17" customFormat="1" ht="12.75">
      <c r="J236" s="130"/>
      <c r="K236" s="113"/>
      <c r="L236" s="8"/>
      <c r="M236" s="50"/>
      <c r="N236" s="104"/>
      <c r="P236" s="107"/>
      <c r="Q236" s="8"/>
      <c r="R236" s="104"/>
      <c r="T236" s="107"/>
    </row>
    <row r="237" spans="10:20" s="17" customFormat="1" ht="12.75">
      <c r="J237" s="130"/>
      <c r="K237" s="113"/>
      <c r="L237" s="8"/>
      <c r="M237" s="50"/>
      <c r="N237" s="104"/>
      <c r="P237" s="107"/>
      <c r="Q237" s="8"/>
      <c r="R237" s="104"/>
      <c r="T237" s="107"/>
    </row>
    <row r="238" spans="10:20" s="17" customFormat="1" ht="12.75">
      <c r="J238" s="130"/>
      <c r="K238" s="113"/>
      <c r="L238" s="8"/>
      <c r="M238" s="50"/>
      <c r="N238" s="104"/>
      <c r="P238" s="107"/>
      <c r="Q238" s="8"/>
      <c r="R238" s="104"/>
      <c r="T238" s="107"/>
    </row>
    <row r="239" spans="10:20" s="17" customFormat="1" ht="12.75">
      <c r="J239" s="130"/>
      <c r="K239" s="113"/>
      <c r="L239" s="8"/>
      <c r="M239" s="50"/>
      <c r="N239" s="104"/>
      <c r="P239" s="107"/>
      <c r="Q239" s="8"/>
      <c r="R239" s="104"/>
      <c r="T239" s="107"/>
    </row>
    <row r="240" spans="10:20" s="17" customFormat="1" ht="12.75">
      <c r="J240" s="130"/>
      <c r="K240" s="113"/>
      <c r="L240" s="8"/>
      <c r="M240" s="50"/>
      <c r="N240" s="104"/>
      <c r="P240" s="107"/>
      <c r="Q240" s="8"/>
      <c r="R240" s="104"/>
      <c r="T240" s="107"/>
    </row>
    <row r="241" spans="10:20" s="17" customFormat="1" ht="12.75">
      <c r="J241" s="130"/>
      <c r="K241" s="113"/>
      <c r="L241" s="8"/>
      <c r="M241" s="50"/>
      <c r="N241" s="104"/>
      <c r="P241" s="107"/>
      <c r="Q241" s="8"/>
      <c r="R241" s="104"/>
      <c r="T241" s="107"/>
    </row>
    <row r="242" spans="10:20" s="17" customFormat="1" ht="12.75">
      <c r="J242" s="130"/>
      <c r="K242" s="113"/>
      <c r="L242" s="8"/>
      <c r="M242" s="50"/>
      <c r="N242" s="104"/>
      <c r="P242" s="107"/>
      <c r="Q242" s="8"/>
      <c r="R242" s="104"/>
      <c r="T242" s="107"/>
    </row>
    <row r="243" spans="10:20" s="17" customFormat="1" ht="12.75">
      <c r="J243" s="130"/>
      <c r="K243" s="113"/>
      <c r="L243" s="8"/>
      <c r="M243" s="50"/>
      <c r="N243" s="104"/>
      <c r="P243" s="107"/>
      <c r="Q243" s="8"/>
      <c r="R243" s="104"/>
      <c r="T243" s="107"/>
    </row>
    <row r="244" spans="10:20" s="17" customFormat="1" ht="12.75">
      <c r="J244" s="130"/>
      <c r="K244" s="113"/>
      <c r="L244" s="8"/>
      <c r="M244" s="50"/>
      <c r="N244" s="104"/>
      <c r="P244" s="107"/>
      <c r="Q244" s="8"/>
      <c r="R244" s="104"/>
      <c r="T244" s="107"/>
    </row>
    <row r="245" spans="10:20" s="17" customFormat="1" ht="12.75">
      <c r="J245" s="130"/>
      <c r="K245" s="113"/>
      <c r="L245" s="8"/>
      <c r="M245" s="50"/>
      <c r="N245" s="104"/>
      <c r="P245" s="107"/>
      <c r="Q245" s="8"/>
      <c r="R245" s="104"/>
      <c r="T245" s="107"/>
    </row>
    <row r="246" spans="10:20" s="17" customFormat="1" ht="12.75">
      <c r="J246" s="130"/>
      <c r="K246" s="113"/>
      <c r="L246" s="8"/>
      <c r="M246" s="50"/>
      <c r="N246" s="104"/>
      <c r="P246" s="107"/>
      <c r="Q246" s="8"/>
      <c r="R246" s="104"/>
      <c r="T246" s="107"/>
    </row>
    <row r="247" spans="10:20" s="17" customFormat="1" ht="12.75">
      <c r="J247" s="130"/>
      <c r="K247" s="113"/>
      <c r="L247" s="8"/>
      <c r="M247" s="50"/>
      <c r="N247" s="104"/>
      <c r="P247" s="107"/>
      <c r="Q247" s="8"/>
      <c r="R247" s="104"/>
      <c r="T247" s="107"/>
    </row>
    <row r="248" spans="10:20" s="17" customFormat="1" ht="12.75">
      <c r="J248" s="130"/>
      <c r="K248" s="113"/>
      <c r="L248" s="8"/>
      <c r="M248" s="50"/>
      <c r="N248" s="104"/>
      <c r="P248" s="107"/>
      <c r="Q248" s="8"/>
      <c r="R248" s="104"/>
      <c r="T248" s="107"/>
    </row>
    <row r="249" spans="10:20" s="17" customFormat="1" ht="12.75">
      <c r="J249" s="130"/>
      <c r="K249" s="113"/>
      <c r="L249" s="8"/>
      <c r="M249" s="50"/>
      <c r="N249" s="104"/>
      <c r="P249" s="107"/>
      <c r="Q249" s="8"/>
      <c r="R249" s="104"/>
      <c r="T249" s="107"/>
    </row>
    <row r="250" spans="10:20" s="17" customFormat="1" ht="12.75">
      <c r="J250" s="130"/>
      <c r="K250" s="113"/>
      <c r="L250" s="8"/>
      <c r="M250" s="50"/>
      <c r="N250" s="104"/>
      <c r="P250" s="107"/>
      <c r="Q250" s="8"/>
      <c r="R250" s="104"/>
      <c r="T250" s="107"/>
    </row>
    <row r="251" spans="10:20" s="17" customFormat="1" ht="12.75">
      <c r="J251" s="130"/>
      <c r="K251" s="113"/>
      <c r="L251" s="8"/>
      <c r="M251" s="50"/>
      <c r="N251" s="104"/>
      <c r="P251" s="107"/>
      <c r="Q251" s="8"/>
      <c r="R251" s="104"/>
      <c r="T251" s="107"/>
    </row>
    <row r="252" spans="10:20" s="17" customFormat="1" ht="12.75">
      <c r="J252" s="130"/>
      <c r="K252" s="113"/>
      <c r="L252" s="8"/>
      <c r="M252" s="50"/>
      <c r="N252" s="104"/>
      <c r="P252" s="107"/>
      <c r="Q252" s="8"/>
      <c r="R252" s="104"/>
      <c r="T252" s="107"/>
    </row>
    <row r="253" spans="10:20" s="17" customFormat="1" ht="12.75">
      <c r="J253" s="130"/>
      <c r="K253" s="113"/>
      <c r="L253" s="8"/>
      <c r="M253" s="50"/>
      <c r="N253" s="104"/>
      <c r="P253" s="107"/>
      <c r="Q253" s="8"/>
      <c r="R253" s="104"/>
      <c r="T253" s="107"/>
    </row>
    <row r="254" spans="10:20" s="17" customFormat="1" ht="12.75">
      <c r="J254" s="130"/>
      <c r="K254" s="113"/>
      <c r="L254" s="8"/>
      <c r="M254" s="50"/>
      <c r="N254" s="104"/>
      <c r="P254" s="107"/>
      <c r="Q254" s="8"/>
      <c r="R254" s="104"/>
      <c r="T254" s="107"/>
    </row>
    <row r="255" spans="10:20" s="17" customFormat="1" ht="12.75">
      <c r="J255" s="130"/>
      <c r="K255" s="113"/>
      <c r="L255" s="8"/>
      <c r="M255" s="50"/>
      <c r="N255" s="104"/>
      <c r="P255" s="107"/>
      <c r="Q255" s="8"/>
      <c r="R255" s="104"/>
      <c r="T255" s="107"/>
    </row>
    <row r="256" spans="10:20" s="17" customFormat="1" ht="12.75">
      <c r="J256" s="130"/>
      <c r="K256" s="113"/>
      <c r="L256" s="8"/>
      <c r="M256" s="50"/>
      <c r="N256" s="104"/>
      <c r="P256" s="107"/>
      <c r="Q256" s="8"/>
      <c r="R256" s="104"/>
      <c r="T256" s="107"/>
    </row>
    <row r="257" spans="10:20" s="17" customFormat="1" ht="12.75">
      <c r="J257" s="130"/>
      <c r="K257" s="113"/>
      <c r="L257" s="8"/>
      <c r="M257" s="50"/>
      <c r="N257" s="104"/>
      <c r="P257" s="107"/>
      <c r="Q257" s="8"/>
      <c r="R257" s="104"/>
      <c r="T257" s="107"/>
    </row>
    <row r="258" spans="10:20" s="17" customFormat="1" ht="12.75">
      <c r="J258" s="130"/>
      <c r="K258" s="113"/>
      <c r="L258" s="8"/>
      <c r="M258" s="50"/>
      <c r="N258" s="104"/>
      <c r="P258" s="107"/>
      <c r="Q258" s="8"/>
      <c r="R258" s="104"/>
      <c r="T258" s="107"/>
    </row>
    <row r="259" spans="10:20" s="17" customFormat="1" ht="12.75">
      <c r="J259" s="130"/>
      <c r="K259" s="113"/>
      <c r="L259" s="8"/>
      <c r="M259" s="50"/>
      <c r="N259" s="104"/>
      <c r="P259" s="107"/>
      <c r="Q259" s="8"/>
      <c r="R259" s="104"/>
      <c r="T259" s="107"/>
    </row>
    <row r="260" spans="10:20" s="17" customFormat="1" ht="12.75">
      <c r="J260" s="130"/>
      <c r="K260" s="113"/>
      <c r="L260" s="8"/>
      <c r="M260" s="50"/>
      <c r="N260" s="104"/>
      <c r="P260" s="107"/>
      <c r="Q260" s="8"/>
      <c r="R260" s="104"/>
      <c r="T260" s="107"/>
    </row>
    <row r="261" spans="10:20" s="17" customFormat="1" ht="12.75">
      <c r="J261" s="130"/>
      <c r="K261" s="113"/>
      <c r="L261" s="8"/>
      <c r="M261" s="50"/>
      <c r="N261" s="104"/>
      <c r="P261" s="107"/>
      <c r="Q261" s="8"/>
      <c r="R261" s="104"/>
      <c r="T261" s="107"/>
    </row>
    <row r="262" spans="10:20" s="17" customFormat="1" ht="12.75">
      <c r="J262" s="130"/>
      <c r="K262" s="113"/>
      <c r="L262" s="8"/>
      <c r="M262" s="50"/>
      <c r="N262" s="104"/>
      <c r="P262" s="107"/>
      <c r="Q262" s="8"/>
      <c r="R262" s="104"/>
      <c r="T262" s="107"/>
    </row>
    <row r="263" spans="10:20" s="17" customFormat="1" ht="12.75">
      <c r="J263" s="130"/>
      <c r="K263" s="113"/>
      <c r="L263" s="8"/>
      <c r="M263" s="50"/>
      <c r="N263" s="104"/>
      <c r="P263" s="107"/>
      <c r="Q263" s="8"/>
      <c r="R263" s="104"/>
      <c r="T263" s="107"/>
    </row>
    <row r="264" spans="10:20" s="17" customFormat="1" ht="12.75">
      <c r="J264" s="130"/>
      <c r="K264" s="113"/>
      <c r="L264" s="8"/>
      <c r="M264" s="50"/>
      <c r="N264" s="104"/>
      <c r="P264" s="107"/>
      <c r="Q264" s="8"/>
      <c r="R264" s="104"/>
      <c r="T264" s="107"/>
    </row>
    <row r="265" spans="10:20" s="17" customFormat="1" ht="12.75">
      <c r="J265" s="130"/>
      <c r="K265" s="113"/>
      <c r="L265" s="8"/>
      <c r="M265" s="50"/>
      <c r="N265" s="104"/>
      <c r="P265" s="107"/>
      <c r="Q265" s="8"/>
      <c r="R265" s="104"/>
      <c r="T265" s="107"/>
    </row>
    <row r="266" spans="10:20" s="17" customFormat="1" ht="12.75">
      <c r="J266" s="130"/>
      <c r="K266" s="113"/>
      <c r="L266" s="8"/>
      <c r="M266" s="50"/>
      <c r="N266" s="104"/>
      <c r="P266" s="107"/>
      <c r="Q266" s="8"/>
      <c r="R266" s="104"/>
      <c r="T266" s="107"/>
    </row>
    <row r="267" spans="10:20" s="17" customFormat="1" ht="12.75">
      <c r="J267" s="130"/>
      <c r="K267" s="113"/>
      <c r="L267" s="8"/>
      <c r="M267" s="50"/>
      <c r="N267" s="104"/>
      <c r="P267" s="107"/>
      <c r="Q267" s="8"/>
      <c r="R267" s="104"/>
      <c r="T267" s="107"/>
    </row>
    <row r="268" spans="10:20" s="17" customFormat="1" ht="12.75">
      <c r="J268" s="130"/>
      <c r="K268" s="113"/>
      <c r="L268" s="8"/>
      <c r="M268" s="50"/>
      <c r="N268" s="104"/>
      <c r="P268" s="107"/>
      <c r="Q268" s="8"/>
      <c r="R268" s="104"/>
      <c r="T268" s="107"/>
    </row>
    <row r="269" spans="10:20" s="17" customFormat="1" ht="12.75">
      <c r="J269" s="130"/>
      <c r="K269" s="113"/>
      <c r="L269" s="8"/>
      <c r="M269" s="50"/>
      <c r="N269" s="104"/>
      <c r="P269" s="107"/>
      <c r="Q269" s="8"/>
      <c r="R269" s="104"/>
      <c r="T269" s="107"/>
    </row>
    <row r="270" spans="10:20" s="17" customFormat="1" ht="12.75">
      <c r="J270" s="130"/>
      <c r="K270" s="113"/>
      <c r="L270" s="8"/>
      <c r="M270" s="50"/>
      <c r="N270" s="104"/>
      <c r="P270" s="107"/>
      <c r="Q270" s="8"/>
      <c r="R270" s="104"/>
      <c r="T270" s="107"/>
    </row>
    <row r="271" spans="10:20" s="17" customFormat="1" ht="12.75">
      <c r="J271" s="130"/>
      <c r="K271" s="113"/>
      <c r="L271" s="8"/>
      <c r="M271" s="50"/>
      <c r="N271" s="104"/>
      <c r="P271" s="107"/>
      <c r="Q271" s="8"/>
      <c r="R271" s="104"/>
      <c r="T271" s="107"/>
    </row>
    <row r="272" spans="10:20" s="17" customFormat="1" ht="12.75">
      <c r="J272" s="130"/>
      <c r="K272" s="113"/>
      <c r="L272" s="8"/>
      <c r="M272" s="50"/>
      <c r="N272" s="104"/>
      <c r="P272" s="107"/>
      <c r="Q272" s="8"/>
      <c r="R272" s="104"/>
      <c r="T272" s="107"/>
    </row>
    <row r="273" spans="10:20" s="17" customFormat="1" ht="12.75">
      <c r="J273" s="130"/>
      <c r="K273" s="113"/>
      <c r="L273" s="8"/>
      <c r="M273" s="50"/>
      <c r="N273" s="104"/>
      <c r="P273" s="107"/>
      <c r="Q273" s="8"/>
      <c r="R273" s="104"/>
      <c r="T273" s="107"/>
    </row>
    <row r="274" spans="10:20" s="17" customFormat="1" ht="12.75">
      <c r="J274" s="130"/>
      <c r="K274" s="113"/>
      <c r="L274" s="8"/>
      <c r="M274" s="50"/>
      <c r="N274" s="104"/>
      <c r="P274" s="107"/>
      <c r="Q274" s="8"/>
      <c r="R274" s="104"/>
      <c r="T274" s="107"/>
    </row>
    <row r="275" spans="10:20" s="17" customFormat="1" ht="12.75">
      <c r="J275" s="130"/>
      <c r="K275" s="113"/>
      <c r="L275" s="8"/>
      <c r="M275" s="50"/>
      <c r="N275" s="104"/>
      <c r="P275" s="107"/>
      <c r="Q275" s="8"/>
      <c r="R275" s="104"/>
      <c r="T275" s="107"/>
    </row>
    <row r="276" spans="10:20" s="17" customFormat="1" ht="12.75">
      <c r="J276" s="130"/>
      <c r="K276" s="113"/>
      <c r="L276" s="8"/>
      <c r="M276" s="50"/>
      <c r="N276" s="104"/>
      <c r="P276" s="107"/>
      <c r="Q276" s="8"/>
      <c r="R276" s="104"/>
      <c r="T276" s="107"/>
    </row>
    <row r="277" spans="10:20" s="17" customFormat="1" ht="12.75">
      <c r="J277" s="130"/>
      <c r="K277" s="113"/>
      <c r="L277" s="8"/>
      <c r="M277" s="50"/>
      <c r="N277" s="104"/>
      <c r="P277" s="107"/>
      <c r="Q277" s="8"/>
      <c r="R277" s="104"/>
      <c r="T277" s="107"/>
    </row>
    <row r="278" spans="10:20" s="17" customFormat="1" ht="12.75">
      <c r="J278" s="130"/>
      <c r="K278" s="113"/>
      <c r="L278" s="8"/>
      <c r="M278" s="50"/>
      <c r="N278" s="104"/>
      <c r="P278" s="107"/>
      <c r="Q278" s="8"/>
      <c r="R278" s="104"/>
      <c r="T278" s="107"/>
    </row>
    <row r="279" spans="10:20" s="17" customFormat="1" ht="12.75">
      <c r="J279" s="130"/>
      <c r="K279" s="113"/>
      <c r="L279" s="8"/>
      <c r="M279" s="50"/>
      <c r="N279" s="104"/>
      <c r="P279" s="107"/>
      <c r="Q279" s="8"/>
      <c r="R279" s="104"/>
      <c r="T279" s="107"/>
    </row>
    <row r="280" spans="10:20" s="17" customFormat="1" ht="12.75">
      <c r="J280" s="130"/>
      <c r="K280" s="113"/>
      <c r="L280" s="8"/>
      <c r="M280" s="50"/>
      <c r="N280" s="104"/>
      <c r="P280" s="107"/>
      <c r="Q280" s="8"/>
      <c r="R280" s="104"/>
      <c r="T280" s="107"/>
    </row>
    <row r="281" spans="10:20" s="17" customFormat="1" ht="12.75">
      <c r="J281" s="130"/>
      <c r="K281" s="113"/>
      <c r="L281" s="8"/>
      <c r="M281" s="50"/>
      <c r="N281" s="104"/>
      <c r="P281" s="107"/>
      <c r="Q281" s="8"/>
      <c r="R281" s="104"/>
      <c r="T281" s="107"/>
    </row>
    <row r="282" spans="10:20" s="17" customFormat="1" ht="12.75">
      <c r="J282" s="130"/>
      <c r="K282" s="113"/>
      <c r="L282" s="8"/>
      <c r="M282" s="50"/>
      <c r="N282" s="104"/>
      <c r="P282" s="107"/>
      <c r="Q282" s="8"/>
      <c r="R282" s="104"/>
      <c r="T282" s="107"/>
    </row>
    <row r="283" spans="10:20" s="17" customFormat="1" ht="12.75">
      <c r="J283" s="130"/>
      <c r="K283" s="113"/>
      <c r="L283" s="8"/>
      <c r="M283" s="50"/>
      <c r="N283" s="104"/>
      <c r="P283" s="107"/>
      <c r="Q283" s="8"/>
      <c r="R283" s="104"/>
      <c r="T283" s="107"/>
    </row>
    <row r="284" spans="10:20" s="17" customFormat="1" ht="12.75">
      <c r="J284" s="130"/>
      <c r="K284" s="113"/>
      <c r="L284" s="8"/>
      <c r="M284" s="50"/>
      <c r="N284" s="104"/>
      <c r="P284" s="107"/>
      <c r="Q284" s="8"/>
      <c r="R284" s="104"/>
      <c r="T284" s="107"/>
    </row>
    <row r="285" spans="10:20" s="17" customFormat="1" ht="12.75">
      <c r="J285" s="130"/>
      <c r="K285" s="113"/>
      <c r="L285" s="8"/>
      <c r="M285" s="50"/>
      <c r="N285" s="104"/>
      <c r="P285" s="107"/>
      <c r="Q285" s="8"/>
      <c r="R285" s="104"/>
      <c r="T285" s="107"/>
    </row>
    <row r="286" spans="10:20" s="17" customFormat="1" ht="12.75">
      <c r="J286" s="130"/>
      <c r="K286" s="113"/>
      <c r="L286" s="8"/>
      <c r="M286" s="50"/>
      <c r="N286" s="104"/>
      <c r="P286" s="107"/>
      <c r="Q286" s="8"/>
      <c r="R286" s="104"/>
      <c r="T286" s="107"/>
    </row>
    <row r="287" spans="10:20" s="17" customFormat="1" ht="12.75">
      <c r="J287" s="130"/>
      <c r="K287" s="113"/>
      <c r="L287" s="8"/>
      <c r="M287" s="50"/>
      <c r="N287" s="104"/>
      <c r="P287" s="107"/>
      <c r="Q287" s="8"/>
      <c r="R287" s="104"/>
      <c r="T287" s="107"/>
    </row>
    <row r="288" spans="10:20" s="17" customFormat="1" ht="12.75">
      <c r="J288" s="130"/>
      <c r="K288" s="113"/>
      <c r="L288" s="8"/>
      <c r="M288" s="50"/>
      <c r="N288" s="104"/>
      <c r="P288" s="107"/>
      <c r="Q288" s="8"/>
      <c r="R288" s="104"/>
      <c r="T288" s="107"/>
    </row>
    <row r="289" spans="10:20" s="17" customFormat="1" ht="12.75">
      <c r="J289" s="130"/>
      <c r="K289" s="113"/>
      <c r="L289" s="8"/>
      <c r="M289" s="50"/>
      <c r="N289" s="104"/>
      <c r="P289" s="107"/>
      <c r="Q289" s="8"/>
      <c r="R289" s="104"/>
      <c r="T289" s="107"/>
    </row>
    <row r="290" spans="10:20" s="17" customFormat="1" ht="12.75">
      <c r="J290" s="130"/>
      <c r="K290" s="113"/>
      <c r="L290" s="8"/>
      <c r="M290" s="50"/>
      <c r="N290" s="104"/>
      <c r="P290" s="107"/>
      <c r="Q290" s="8"/>
      <c r="R290" s="104"/>
      <c r="T290" s="107"/>
    </row>
    <row r="291" spans="10:20" s="17" customFormat="1" ht="12.75">
      <c r="J291" s="130"/>
      <c r="K291" s="113"/>
      <c r="L291" s="8"/>
      <c r="M291" s="50"/>
      <c r="N291" s="104"/>
      <c r="P291" s="107"/>
      <c r="Q291" s="8"/>
      <c r="R291" s="104"/>
      <c r="T291" s="107"/>
    </row>
    <row r="292" spans="10:20" s="17" customFormat="1" ht="12.75">
      <c r="J292" s="130"/>
      <c r="K292" s="113"/>
      <c r="L292" s="8"/>
      <c r="M292" s="50"/>
      <c r="N292" s="104"/>
      <c r="P292" s="107"/>
      <c r="Q292" s="8"/>
      <c r="R292" s="104"/>
      <c r="T292" s="107"/>
    </row>
    <row r="293" spans="10:20" s="17" customFormat="1" ht="12.75">
      <c r="J293" s="130"/>
      <c r="K293" s="113"/>
      <c r="L293" s="8"/>
      <c r="M293" s="50"/>
      <c r="N293" s="104"/>
      <c r="P293" s="107"/>
      <c r="Q293" s="8"/>
      <c r="R293" s="104"/>
      <c r="T293" s="107"/>
    </row>
    <row r="294" spans="10:20" s="17" customFormat="1" ht="12.75">
      <c r="J294" s="130"/>
      <c r="K294" s="113"/>
      <c r="L294" s="8"/>
      <c r="M294" s="50"/>
      <c r="N294" s="104"/>
      <c r="P294" s="107"/>
      <c r="Q294" s="8"/>
      <c r="R294" s="104"/>
      <c r="T294" s="107"/>
    </row>
    <row r="295" spans="10:20" s="17" customFormat="1" ht="12.75">
      <c r="J295" s="130"/>
      <c r="K295" s="113"/>
      <c r="L295" s="8"/>
      <c r="M295" s="50"/>
      <c r="N295" s="104"/>
      <c r="P295" s="107"/>
      <c r="Q295" s="8"/>
      <c r="R295" s="104"/>
      <c r="T295" s="107"/>
    </row>
    <row r="296" spans="10:20" s="17" customFormat="1" ht="12.75">
      <c r="J296" s="130"/>
      <c r="K296" s="113"/>
      <c r="L296" s="8"/>
      <c r="M296" s="50"/>
      <c r="N296" s="104"/>
      <c r="P296" s="107"/>
      <c r="Q296" s="8"/>
      <c r="R296" s="104"/>
      <c r="T296" s="107"/>
    </row>
    <row r="297" spans="10:20" s="17" customFormat="1" ht="12.75">
      <c r="J297" s="130"/>
      <c r="K297" s="113"/>
      <c r="L297" s="8"/>
      <c r="M297" s="50"/>
      <c r="N297" s="104"/>
      <c r="P297" s="107"/>
      <c r="Q297" s="8"/>
      <c r="R297" s="104"/>
      <c r="T297" s="107"/>
    </row>
    <row r="298" spans="10:20" s="17" customFormat="1" ht="12.75">
      <c r="J298" s="130"/>
      <c r="K298" s="113"/>
      <c r="L298" s="8"/>
      <c r="M298" s="50"/>
      <c r="N298" s="104"/>
      <c r="P298" s="107"/>
      <c r="Q298" s="8"/>
      <c r="R298" s="104"/>
      <c r="T298" s="107"/>
    </row>
    <row r="299" spans="10:20" s="17" customFormat="1" ht="12.75">
      <c r="J299" s="130"/>
      <c r="K299" s="113"/>
      <c r="L299" s="8"/>
      <c r="M299" s="50"/>
      <c r="N299" s="104"/>
      <c r="P299" s="107"/>
      <c r="Q299" s="8"/>
      <c r="R299" s="104"/>
      <c r="T299" s="107"/>
    </row>
    <row r="300" spans="10:20" s="17" customFormat="1" ht="12.75">
      <c r="J300" s="130"/>
      <c r="K300" s="113"/>
      <c r="L300" s="8"/>
      <c r="M300" s="50"/>
      <c r="N300" s="104"/>
      <c r="P300" s="107"/>
      <c r="Q300" s="8"/>
      <c r="R300" s="104"/>
      <c r="T300" s="107"/>
    </row>
    <row r="301" spans="10:20" s="17" customFormat="1" ht="12.75">
      <c r="J301" s="130"/>
      <c r="K301" s="113"/>
      <c r="L301" s="8"/>
      <c r="M301" s="50"/>
      <c r="N301" s="104"/>
      <c r="P301" s="107"/>
      <c r="Q301" s="8"/>
      <c r="R301" s="104"/>
      <c r="T301" s="107"/>
    </row>
    <row r="302" spans="10:20" s="17" customFormat="1" ht="12.75">
      <c r="J302" s="130"/>
      <c r="K302" s="113"/>
      <c r="L302" s="8"/>
      <c r="M302" s="50"/>
      <c r="N302" s="104"/>
      <c r="P302" s="107"/>
      <c r="Q302" s="8"/>
      <c r="R302" s="104"/>
      <c r="T302" s="107"/>
    </row>
    <row r="303" spans="10:20" s="17" customFormat="1" ht="12.75">
      <c r="J303" s="130"/>
      <c r="K303" s="113"/>
      <c r="L303" s="8"/>
      <c r="M303" s="50"/>
      <c r="N303" s="104"/>
      <c r="P303" s="107"/>
      <c r="Q303" s="8"/>
      <c r="R303" s="104"/>
      <c r="T303" s="107"/>
    </row>
    <row r="304" spans="10:20" s="17" customFormat="1" ht="12.75">
      <c r="J304" s="130"/>
      <c r="K304" s="113"/>
      <c r="L304" s="8"/>
      <c r="M304" s="50"/>
      <c r="N304" s="104"/>
      <c r="P304" s="107"/>
      <c r="Q304" s="8"/>
      <c r="R304" s="104"/>
      <c r="T304" s="107"/>
    </row>
    <row r="305" spans="10:20" s="17" customFormat="1" ht="12.75">
      <c r="J305" s="130"/>
      <c r="K305" s="113"/>
      <c r="L305" s="8"/>
      <c r="M305" s="50"/>
      <c r="N305" s="104"/>
      <c r="P305" s="107"/>
      <c r="Q305" s="8"/>
      <c r="R305" s="104"/>
      <c r="T305" s="107"/>
    </row>
    <row r="306" spans="10:20" s="17" customFormat="1" ht="12.75">
      <c r="J306" s="130"/>
      <c r="K306" s="113"/>
      <c r="L306" s="8"/>
      <c r="M306" s="50"/>
      <c r="N306" s="104"/>
      <c r="P306" s="107"/>
      <c r="Q306" s="8"/>
      <c r="R306" s="104"/>
      <c r="T306" s="107"/>
    </row>
    <row r="307" spans="10:20" s="17" customFormat="1" ht="12.75">
      <c r="J307" s="130"/>
      <c r="K307" s="113"/>
      <c r="L307" s="8"/>
      <c r="M307" s="50"/>
      <c r="N307" s="104"/>
      <c r="P307" s="107"/>
      <c r="Q307" s="8"/>
      <c r="R307" s="104"/>
      <c r="T307" s="107"/>
    </row>
    <row r="308" spans="10:20" s="17" customFormat="1" ht="12.75">
      <c r="J308" s="130"/>
      <c r="K308" s="113"/>
      <c r="L308" s="8"/>
      <c r="M308" s="50"/>
      <c r="N308" s="104"/>
      <c r="P308" s="107"/>
      <c r="Q308" s="8"/>
      <c r="R308" s="104"/>
      <c r="T308" s="107"/>
    </row>
    <row r="309" spans="10:20" s="17" customFormat="1" ht="12.75">
      <c r="J309" s="130"/>
      <c r="K309" s="113"/>
      <c r="L309" s="8"/>
      <c r="M309" s="50"/>
      <c r="N309" s="104"/>
      <c r="P309" s="107"/>
      <c r="Q309" s="8"/>
      <c r="R309" s="104"/>
      <c r="T309" s="107"/>
    </row>
    <row r="310" spans="10:20" s="17" customFormat="1" ht="12.75">
      <c r="J310" s="130"/>
      <c r="K310" s="113"/>
      <c r="L310" s="8"/>
      <c r="M310" s="50"/>
      <c r="N310" s="104"/>
      <c r="P310" s="107"/>
      <c r="Q310" s="8"/>
      <c r="R310" s="104"/>
      <c r="T310" s="107"/>
    </row>
    <row r="311" spans="10:20" s="17" customFormat="1" ht="12.75">
      <c r="J311" s="130"/>
      <c r="K311" s="113"/>
      <c r="L311" s="8"/>
      <c r="M311" s="50"/>
      <c r="N311" s="104"/>
      <c r="P311" s="107"/>
      <c r="Q311" s="8"/>
      <c r="R311" s="104"/>
      <c r="T311" s="107"/>
    </row>
    <row r="312" spans="10:20" s="17" customFormat="1" ht="12.75">
      <c r="J312" s="130"/>
      <c r="K312" s="113"/>
      <c r="L312" s="8"/>
      <c r="M312" s="50"/>
      <c r="N312" s="104"/>
      <c r="P312" s="107"/>
      <c r="Q312" s="8"/>
      <c r="R312" s="104"/>
      <c r="T312" s="107"/>
    </row>
    <row r="313" spans="10:20" s="17" customFormat="1" ht="12.75">
      <c r="J313" s="130"/>
      <c r="K313" s="113"/>
      <c r="L313" s="8"/>
      <c r="M313" s="50"/>
      <c r="N313" s="104"/>
      <c r="P313" s="107"/>
      <c r="Q313" s="8"/>
      <c r="R313" s="104"/>
      <c r="T313" s="107"/>
    </row>
    <row r="314" spans="10:20" s="17" customFormat="1" ht="12.75">
      <c r="J314" s="130"/>
      <c r="K314" s="113"/>
      <c r="L314" s="8"/>
      <c r="M314" s="50"/>
      <c r="N314" s="104"/>
      <c r="P314" s="107"/>
      <c r="Q314" s="8"/>
      <c r="R314" s="104"/>
      <c r="T314" s="107"/>
    </row>
    <row r="315" spans="10:20" s="17" customFormat="1" ht="12.75">
      <c r="J315" s="130"/>
      <c r="K315" s="113"/>
      <c r="L315" s="8"/>
      <c r="M315" s="50"/>
      <c r="N315" s="104"/>
      <c r="P315" s="107"/>
      <c r="Q315" s="8"/>
      <c r="R315" s="104"/>
      <c r="T315" s="107"/>
    </row>
    <row r="316" spans="10:20" s="17" customFormat="1" ht="12.75">
      <c r="J316" s="130"/>
      <c r="K316" s="113"/>
      <c r="L316" s="8"/>
      <c r="M316" s="50"/>
      <c r="N316" s="104"/>
      <c r="P316" s="107"/>
      <c r="Q316" s="8"/>
      <c r="R316" s="104"/>
      <c r="T316" s="107"/>
    </row>
    <row r="317" spans="10:20" s="17" customFormat="1" ht="12.75">
      <c r="J317" s="130"/>
      <c r="K317" s="113"/>
      <c r="L317" s="8"/>
      <c r="M317" s="50"/>
      <c r="N317" s="104"/>
      <c r="P317" s="107"/>
      <c r="Q317" s="8"/>
      <c r="R317" s="104"/>
      <c r="T317" s="107"/>
    </row>
    <row r="318" spans="10:20" s="17" customFormat="1" ht="12.75">
      <c r="J318" s="130"/>
      <c r="K318" s="113"/>
      <c r="L318" s="8"/>
      <c r="M318" s="50"/>
      <c r="N318" s="104"/>
      <c r="P318" s="107"/>
      <c r="Q318" s="8"/>
      <c r="R318" s="104"/>
      <c r="T318" s="107"/>
    </row>
    <row r="319" spans="10:20" s="17" customFormat="1" ht="12.75">
      <c r="J319" s="130"/>
      <c r="K319" s="113"/>
      <c r="L319" s="8"/>
      <c r="M319" s="50"/>
      <c r="N319" s="104"/>
      <c r="P319" s="107"/>
      <c r="Q319" s="8"/>
      <c r="R319" s="104"/>
      <c r="T319" s="107"/>
    </row>
    <row r="320" spans="10:20" s="17" customFormat="1" ht="12.75">
      <c r="J320" s="130"/>
      <c r="K320" s="113"/>
      <c r="L320" s="8"/>
      <c r="M320" s="50"/>
      <c r="N320" s="104"/>
      <c r="P320" s="107"/>
      <c r="Q320" s="8"/>
      <c r="R320" s="104"/>
      <c r="T320" s="107"/>
    </row>
    <row r="321" spans="10:20" s="17" customFormat="1" ht="12.75">
      <c r="J321" s="130"/>
      <c r="K321" s="113"/>
      <c r="L321" s="8"/>
      <c r="M321" s="50"/>
      <c r="N321" s="104"/>
      <c r="P321" s="107"/>
      <c r="Q321" s="8"/>
      <c r="R321" s="104"/>
      <c r="T321" s="107"/>
    </row>
    <row r="322" spans="10:20" s="17" customFormat="1" ht="12.75">
      <c r="J322" s="130"/>
      <c r="K322" s="113"/>
      <c r="L322" s="8"/>
      <c r="M322" s="50"/>
      <c r="N322" s="104"/>
      <c r="P322" s="107"/>
      <c r="Q322" s="8"/>
      <c r="R322" s="104"/>
      <c r="T322" s="107"/>
    </row>
    <row r="323" spans="10:20" s="17" customFormat="1" ht="12.75">
      <c r="J323" s="130"/>
      <c r="K323" s="113"/>
      <c r="L323" s="8"/>
      <c r="M323" s="50"/>
      <c r="N323" s="104"/>
      <c r="P323" s="107"/>
      <c r="Q323" s="8"/>
      <c r="R323" s="104"/>
      <c r="T323" s="107"/>
    </row>
    <row r="324" spans="10:20" s="17" customFormat="1" ht="12.75">
      <c r="J324" s="130"/>
      <c r="K324" s="113"/>
      <c r="L324" s="8"/>
      <c r="M324" s="50"/>
      <c r="N324" s="104"/>
      <c r="P324" s="107"/>
      <c r="Q324" s="8"/>
      <c r="R324" s="104"/>
      <c r="T324" s="107"/>
    </row>
    <row r="325" spans="10:20" s="17" customFormat="1" ht="12.75">
      <c r="J325" s="130"/>
      <c r="K325" s="113"/>
      <c r="L325" s="8"/>
      <c r="M325" s="50"/>
      <c r="N325" s="104"/>
      <c r="P325" s="107"/>
      <c r="Q325" s="8"/>
      <c r="R325" s="104"/>
      <c r="T325" s="107"/>
    </row>
    <row r="326" spans="10:20" s="17" customFormat="1" ht="12.75">
      <c r="J326" s="130"/>
      <c r="K326" s="113"/>
      <c r="L326" s="8"/>
      <c r="M326" s="50"/>
      <c r="N326" s="104"/>
      <c r="P326" s="107"/>
      <c r="Q326" s="8"/>
      <c r="R326" s="104"/>
      <c r="T326" s="107"/>
    </row>
    <row r="327" spans="10:20" s="17" customFormat="1" ht="12.75">
      <c r="J327" s="130"/>
      <c r="K327" s="113"/>
      <c r="L327" s="8"/>
      <c r="M327" s="50"/>
      <c r="N327" s="104"/>
      <c r="P327" s="107"/>
      <c r="Q327" s="8"/>
      <c r="R327" s="104"/>
      <c r="T327" s="107"/>
    </row>
    <row r="328" spans="10:20" s="17" customFormat="1" ht="12.75">
      <c r="J328" s="130"/>
      <c r="K328" s="113"/>
      <c r="L328" s="8"/>
      <c r="M328" s="50"/>
      <c r="N328" s="104"/>
      <c r="P328" s="107"/>
      <c r="Q328" s="8"/>
      <c r="R328" s="104"/>
      <c r="T328" s="107"/>
    </row>
    <row r="329" spans="10:20" s="17" customFormat="1" ht="12.75">
      <c r="J329" s="130"/>
      <c r="K329" s="113"/>
      <c r="L329" s="8"/>
      <c r="M329" s="50"/>
      <c r="N329" s="104"/>
      <c r="P329" s="107"/>
      <c r="Q329" s="8"/>
      <c r="R329" s="104"/>
      <c r="T329" s="107"/>
    </row>
    <row r="330" spans="10:20" s="17" customFormat="1" ht="12.75">
      <c r="J330" s="130"/>
      <c r="K330" s="113"/>
      <c r="L330" s="8"/>
      <c r="M330" s="50"/>
      <c r="N330" s="104"/>
      <c r="P330" s="107"/>
      <c r="Q330" s="8"/>
      <c r="R330" s="104"/>
      <c r="T330" s="107"/>
    </row>
    <row r="331" spans="10:20" s="17" customFormat="1" ht="12.75">
      <c r="J331" s="130"/>
      <c r="K331" s="113"/>
      <c r="L331" s="8"/>
      <c r="M331" s="50"/>
      <c r="N331" s="104"/>
      <c r="P331" s="107"/>
      <c r="Q331" s="8"/>
      <c r="R331" s="104"/>
      <c r="T331" s="107"/>
    </row>
    <row r="332" spans="10:20" s="17" customFormat="1" ht="12.75">
      <c r="J332" s="130"/>
      <c r="K332" s="113"/>
      <c r="L332" s="8"/>
      <c r="M332" s="50"/>
      <c r="N332" s="104"/>
      <c r="P332" s="107"/>
      <c r="Q332" s="8"/>
      <c r="R332" s="104"/>
      <c r="T332" s="107"/>
    </row>
    <row r="333" spans="10:20" s="17" customFormat="1" ht="12.75">
      <c r="J333" s="130"/>
      <c r="K333" s="113"/>
      <c r="L333" s="8"/>
      <c r="M333" s="50"/>
      <c r="N333" s="104"/>
      <c r="P333" s="107"/>
      <c r="Q333" s="8"/>
      <c r="R333" s="104"/>
      <c r="T333" s="107"/>
    </row>
    <row r="334" spans="10:20" s="17" customFormat="1" ht="12.75">
      <c r="J334" s="130"/>
      <c r="K334" s="113"/>
      <c r="L334" s="8"/>
      <c r="M334" s="50"/>
      <c r="N334" s="104"/>
      <c r="P334" s="107"/>
      <c r="Q334" s="8"/>
      <c r="R334" s="104"/>
      <c r="T334" s="107"/>
    </row>
    <row r="335" spans="10:20" s="17" customFormat="1" ht="12.75">
      <c r="J335" s="130"/>
      <c r="K335" s="113"/>
      <c r="L335" s="8"/>
      <c r="M335" s="50"/>
      <c r="N335" s="104"/>
      <c r="P335" s="107"/>
      <c r="Q335" s="8"/>
      <c r="R335" s="104"/>
      <c r="T335" s="107"/>
    </row>
    <row r="336" spans="10:20" s="17" customFormat="1" ht="12.75">
      <c r="J336" s="130"/>
      <c r="K336" s="113"/>
      <c r="L336" s="8"/>
      <c r="M336" s="50"/>
      <c r="N336" s="104"/>
      <c r="P336" s="107"/>
      <c r="Q336" s="8"/>
      <c r="R336" s="104"/>
      <c r="T336" s="107"/>
    </row>
    <row r="337" spans="10:20" s="17" customFormat="1" ht="12.75">
      <c r="J337" s="130"/>
      <c r="K337" s="113"/>
      <c r="L337" s="8"/>
      <c r="M337" s="50"/>
      <c r="N337" s="104"/>
      <c r="P337" s="107"/>
      <c r="Q337" s="8"/>
      <c r="R337" s="104"/>
      <c r="T337" s="107"/>
    </row>
    <row r="338" spans="10:20" s="17" customFormat="1" ht="12.75">
      <c r="J338" s="130"/>
      <c r="K338" s="113"/>
      <c r="L338" s="8"/>
      <c r="M338" s="50"/>
      <c r="N338" s="104"/>
      <c r="P338" s="107"/>
      <c r="Q338" s="8"/>
      <c r="R338" s="104"/>
      <c r="T338" s="107"/>
    </row>
    <row r="339" spans="10:20" s="17" customFormat="1" ht="12.75">
      <c r="J339" s="130"/>
      <c r="K339" s="113"/>
      <c r="L339" s="8"/>
      <c r="M339" s="50"/>
      <c r="N339" s="104"/>
      <c r="P339" s="107"/>
      <c r="Q339" s="8"/>
      <c r="R339" s="104"/>
      <c r="T339" s="107"/>
    </row>
    <row r="340" spans="10:20" s="17" customFormat="1" ht="12.75">
      <c r="J340" s="130"/>
      <c r="K340" s="113"/>
      <c r="L340" s="8"/>
      <c r="M340" s="50"/>
      <c r="N340" s="104"/>
      <c r="P340" s="107"/>
      <c r="Q340" s="8"/>
      <c r="R340" s="104"/>
      <c r="T340" s="107"/>
    </row>
    <row r="341" spans="10:20" s="17" customFormat="1" ht="12.75">
      <c r="J341" s="130"/>
      <c r="K341" s="113"/>
      <c r="L341" s="8"/>
      <c r="M341" s="50"/>
      <c r="N341" s="104"/>
      <c r="P341" s="107"/>
      <c r="Q341" s="8"/>
      <c r="R341" s="104"/>
      <c r="T341" s="107"/>
    </row>
    <row r="342" spans="10:20" s="17" customFormat="1" ht="12.75">
      <c r="J342" s="130"/>
      <c r="K342" s="113"/>
      <c r="L342" s="8"/>
      <c r="M342" s="50"/>
      <c r="N342" s="104"/>
      <c r="P342" s="107"/>
      <c r="Q342" s="8"/>
      <c r="R342" s="104"/>
      <c r="T342" s="107"/>
    </row>
    <row r="343" spans="10:20" s="17" customFormat="1" ht="12.75">
      <c r="J343" s="130"/>
      <c r="K343" s="113"/>
      <c r="L343" s="8"/>
      <c r="M343" s="50"/>
      <c r="N343" s="104"/>
      <c r="P343" s="107"/>
      <c r="Q343" s="8"/>
      <c r="R343" s="104"/>
      <c r="T343" s="107"/>
    </row>
    <row r="344" spans="10:20" s="17" customFormat="1" ht="12.75">
      <c r="J344" s="130"/>
      <c r="K344" s="113"/>
      <c r="L344" s="8"/>
      <c r="M344" s="50"/>
      <c r="N344" s="104"/>
      <c r="P344" s="107"/>
      <c r="Q344" s="8"/>
      <c r="R344" s="104"/>
      <c r="T344" s="107"/>
    </row>
    <row r="345" spans="10:20" s="17" customFormat="1" ht="12.75">
      <c r="J345" s="130"/>
      <c r="K345" s="113"/>
      <c r="L345" s="8"/>
      <c r="M345" s="50"/>
      <c r="N345" s="104"/>
      <c r="P345" s="107"/>
      <c r="Q345" s="8"/>
      <c r="R345" s="104"/>
      <c r="T345" s="107"/>
    </row>
    <row r="346" spans="10:20" s="17" customFormat="1" ht="12.75">
      <c r="J346" s="130"/>
      <c r="K346" s="113"/>
      <c r="L346" s="8"/>
      <c r="M346" s="50"/>
      <c r="N346" s="104"/>
      <c r="P346" s="107"/>
      <c r="Q346" s="8"/>
      <c r="R346" s="104"/>
      <c r="T346" s="107"/>
    </row>
    <row r="347" spans="10:20" s="17" customFormat="1" ht="12.75">
      <c r="J347" s="130"/>
      <c r="K347" s="113"/>
      <c r="L347" s="8"/>
      <c r="M347" s="50"/>
      <c r="N347" s="104"/>
      <c r="P347" s="107"/>
      <c r="Q347" s="8"/>
      <c r="R347" s="104"/>
      <c r="T347" s="107"/>
    </row>
    <row r="348" spans="10:20" s="17" customFormat="1" ht="12.75">
      <c r="J348" s="130"/>
      <c r="K348" s="113"/>
      <c r="L348" s="8"/>
      <c r="M348" s="50"/>
      <c r="N348" s="104"/>
      <c r="P348" s="107"/>
      <c r="Q348" s="8"/>
      <c r="R348" s="104"/>
      <c r="T348" s="107"/>
    </row>
    <row r="349" spans="10:20" s="17" customFormat="1" ht="12.75">
      <c r="J349" s="130"/>
      <c r="K349" s="113"/>
      <c r="L349" s="8"/>
      <c r="M349" s="50"/>
      <c r="N349" s="104"/>
      <c r="P349" s="107"/>
      <c r="Q349" s="8"/>
      <c r="R349" s="104"/>
      <c r="T349" s="107"/>
    </row>
    <row r="350" spans="10:20" s="17" customFormat="1" ht="12.75">
      <c r="J350" s="130"/>
      <c r="K350" s="113"/>
      <c r="L350" s="8"/>
      <c r="M350" s="50"/>
      <c r="N350" s="104"/>
      <c r="P350" s="107"/>
      <c r="Q350" s="8"/>
      <c r="R350" s="104"/>
      <c r="T350" s="107"/>
    </row>
    <row r="351" spans="10:20" s="17" customFormat="1" ht="12.75">
      <c r="J351" s="130"/>
      <c r="K351" s="113"/>
      <c r="L351" s="8"/>
      <c r="M351" s="50"/>
      <c r="N351" s="104"/>
      <c r="P351" s="107"/>
      <c r="Q351" s="8"/>
      <c r="R351" s="104"/>
      <c r="T351" s="107"/>
    </row>
    <row r="352" spans="10:20" s="17" customFormat="1" ht="12.75">
      <c r="J352" s="130"/>
      <c r="K352" s="113"/>
      <c r="L352" s="8"/>
      <c r="M352" s="50"/>
      <c r="N352" s="104"/>
      <c r="P352" s="107"/>
      <c r="Q352" s="8"/>
      <c r="R352" s="104"/>
      <c r="T352" s="107"/>
    </row>
    <row r="353" spans="10:20" s="17" customFormat="1" ht="12.75">
      <c r="J353" s="130"/>
      <c r="K353" s="113"/>
      <c r="L353" s="8"/>
      <c r="M353" s="50"/>
      <c r="N353" s="104"/>
      <c r="P353" s="107"/>
      <c r="Q353" s="8"/>
      <c r="R353" s="104"/>
      <c r="T353" s="107"/>
    </row>
    <row r="354" spans="10:20" s="17" customFormat="1" ht="12.75">
      <c r="J354" s="130"/>
      <c r="K354" s="113"/>
      <c r="L354" s="8"/>
      <c r="M354" s="50"/>
      <c r="N354" s="104"/>
      <c r="P354" s="107"/>
      <c r="Q354" s="8"/>
      <c r="R354" s="104"/>
      <c r="T354" s="107"/>
    </row>
    <row r="355" spans="10:20" s="17" customFormat="1" ht="12.75">
      <c r="J355" s="130"/>
      <c r="K355" s="113"/>
      <c r="L355" s="8"/>
      <c r="M355" s="50"/>
      <c r="N355" s="104"/>
      <c r="P355" s="107"/>
      <c r="Q355" s="8"/>
      <c r="R355" s="104"/>
      <c r="T355" s="107"/>
    </row>
    <row r="356" spans="10:20" s="17" customFormat="1" ht="12.75">
      <c r="J356" s="130"/>
      <c r="K356" s="113"/>
      <c r="L356" s="8"/>
      <c r="M356" s="50"/>
      <c r="N356" s="104"/>
      <c r="P356" s="107"/>
      <c r="Q356" s="8"/>
      <c r="R356" s="104"/>
      <c r="T356" s="107"/>
    </row>
    <row r="357" spans="10:20" s="17" customFormat="1" ht="12.75">
      <c r="J357" s="130"/>
      <c r="K357" s="113"/>
      <c r="L357" s="8"/>
      <c r="M357" s="50"/>
      <c r="N357" s="104"/>
      <c r="P357" s="107"/>
      <c r="Q357" s="8"/>
      <c r="R357" s="104"/>
      <c r="T357" s="107"/>
    </row>
    <row r="358" spans="10:20" s="17" customFormat="1" ht="12.75">
      <c r="J358" s="130"/>
      <c r="K358" s="113"/>
      <c r="L358" s="8"/>
      <c r="M358" s="50"/>
      <c r="N358" s="104"/>
      <c r="P358" s="107"/>
      <c r="Q358" s="8"/>
      <c r="R358" s="104"/>
      <c r="T358" s="107"/>
    </row>
    <row r="359" spans="10:20" s="17" customFormat="1" ht="12.75">
      <c r="J359" s="130"/>
      <c r="K359" s="113"/>
      <c r="L359" s="8"/>
      <c r="M359" s="50"/>
      <c r="N359" s="104"/>
      <c r="P359" s="107"/>
      <c r="Q359" s="8"/>
      <c r="R359" s="104"/>
      <c r="T359" s="107"/>
    </row>
    <row r="360" spans="10:20" s="17" customFormat="1" ht="12.75">
      <c r="J360" s="130"/>
      <c r="K360" s="113"/>
      <c r="L360" s="8"/>
      <c r="M360" s="50"/>
      <c r="N360" s="104"/>
      <c r="P360" s="107"/>
      <c r="Q360" s="8"/>
      <c r="R360" s="104"/>
      <c r="T360" s="107"/>
    </row>
    <row r="361" spans="10:20" s="17" customFormat="1" ht="12.75">
      <c r="J361" s="130"/>
      <c r="K361" s="113"/>
      <c r="L361" s="8"/>
      <c r="M361" s="50"/>
      <c r="N361" s="104"/>
      <c r="P361" s="107"/>
      <c r="Q361" s="8"/>
      <c r="R361" s="104"/>
      <c r="T361" s="107"/>
    </row>
    <row r="362" spans="10:20" s="17" customFormat="1" ht="12.75">
      <c r="J362" s="130"/>
      <c r="K362" s="113"/>
      <c r="L362" s="8"/>
      <c r="M362" s="50"/>
      <c r="N362" s="104"/>
      <c r="P362" s="107"/>
      <c r="Q362" s="8"/>
      <c r="R362" s="104"/>
      <c r="T362" s="107"/>
    </row>
    <row r="363" spans="10:20" s="17" customFormat="1" ht="12.75">
      <c r="J363" s="130"/>
      <c r="K363" s="113"/>
      <c r="L363" s="8"/>
      <c r="M363" s="50"/>
      <c r="N363" s="104"/>
      <c r="P363" s="107"/>
      <c r="Q363" s="8"/>
      <c r="R363" s="104"/>
      <c r="T363" s="107"/>
    </row>
    <row r="364" spans="10:20" s="17" customFormat="1" ht="12.75">
      <c r="J364" s="130"/>
      <c r="K364" s="113"/>
      <c r="L364" s="8"/>
      <c r="M364" s="50"/>
      <c r="N364" s="104"/>
      <c r="P364" s="107"/>
      <c r="Q364" s="8"/>
      <c r="R364" s="104"/>
      <c r="T364" s="107"/>
    </row>
    <row r="365" spans="10:20" s="17" customFormat="1" ht="12.75">
      <c r="J365" s="130"/>
      <c r="K365" s="113"/>
      <c r="L365" s="8"/>
      <c r="M365" s="50"/>
      <c r="N365" s="104"/>
      <c r="P365" s="107"/>
      <c r="Q365" s="8"/>
      <c r="R365" s="104"/>
      <c r="T365" s="107"/>
    </row>
    <row r="366" spans="10:20" s="17" customFormat="1" ht="12.75">
      <c r="J366" s="130"/>
      <c r="K366" s="113"/>
      <c r="L366" s="8"/>
      <c r="M366" s="50"/>
      <c r="N366" s="104"/>
      <c r="P366" s="107"/>
      <c r="Q366" s="8"/>
      <c r="R366" s="104"/>
      <c r="T366" s="107"/>
    </row>
    <row r="367" spans="10:20" s="17" customFormat="1" ht="12.75">
      <c r="J367" s="130"/>
      <c r="K367" s="113"/>
      <c r="L367" s="8"/>
      <c r="M367" s="50"/>
      <c r="N367" s="104"/>
      <c r="P367" s="107"/>
      <c r="Q367" s="8"/>
      <c r="R367" s="104"/>
      <c r="T367" s="107"/>
    </row>
    <row r="368" spans="10:20" s="17" customFormat="1" ht="12.75">
      <c r="J368" s="130"/>
      <c r="K368" s="113"/>
      <c r="L368" s="8"/>
      <c r="M368" s="50"/>
      <c r="N368" s="104"/>
      <c r="P368" s="107"/>
      <c r="Q368" s="8"/>
      <c r="R368" s="104"/>
      <c r="T368" s="107"/>
    </row>
    <row r="369" spans="10:20" s="17" customFormat="1" ht="12.75">
      <c r="J369" s="130"/>
      <c r="K369" s="113"/>
      <c r="L369" s="8"/>
      <c r="M369" s="50"/>
      <c r="N369" s="104"/>
      <c r="P369" s="107"/>
      <c r="Q369" s="8"/>
      <c r="R369" s="104"/>
      <c r="T369" s="107"/>
    </row>
    <row r="370" spans="10:20" s="17" customFormat="1" ht="12.75">
      <c r="J370" s="130"/>
      <c r="K370" s="113"/>
      <c r="L370" s="8"/>
      <c r="M370" s="50"/>
      <c r="N370" s="104"/>
      <c r="P370" s="107"/>
      <c r="Q370" s="8"/>
      <c r="R370" s="104"/>
      <c r="T370" s="107"/>
    </row>
    <row r="371" spans="10:20" s="17" customFormat="1" ht="12.75">
      <c r="J371" s="130"/>
      <c r="K371" s="113"/>
      <c r="L371" s="8"/>
      <c r="M371" s="50"/>
      <c r="N371" s="104"/>
      <c r="P371" s="107"/>
      <c r="Q371" s="8"/>
      <c r="R371" s="104"/>
      <c r="T371" s="107"/>
    </row>
    <row r="372" spans="10:20" s="17" customFormat="1" ht="12.75">
      <c r="J372" s="130"/>
      <c r="K372" s="113"/>
      <c r="L372" s="8"/>
      <c r="M372" s="50"/>
      <c r="N372" s="104"/>
      <c r="P372" s="107"/>
      <c r="Q372" s="8"/>
      <c r="R372" s="104"/>
      <c r="T372" s="107"/>
    </row>
    <row r="373" spans="10:20" s="17" customFormat="1" ht="12.75">
      <c r="J373" s="130"/>
      <c r="K373" s="113"/>
      <c r="L373" s="8"/>
      <c r="M373" s="50"/>
      <c r="N373" s="104"/>
      <c r="P373" s="107"/>
      <c r="Q373" s="8"/>
      <c r="R373" s="104"/>
      <c r="T373" s="107"/>
    </row>
    <row r="374" spans="10:20" s="17" customFormat="1" ht="12.75">
      <c r="J374" s="130"/>
      <c r="K374" s="113"/>
      <c r="L374" s="8"/>
      <c r="M374" s="50"/>
      <c r="N374" s="104"/>
      <c r="P374" s="107"/>
      <c r="Q374" s="8"/>
      <c r="R374" s="104"/>
      <c r="T374" s="107"/>
    </row>
    <row r="375" spans="10:20" s="17" customFormat="1" ht="12.75">
      <c r="J375" s="130"/>
      <c r="K375" s="113"/>
      <c r="L375" s="8"/>
      <c r="M375" s="50"/>
      <c r="N375" s="104"/>
      <c r="P375" s="107"/>
      <c r="Q375" s="8"/>
      <c r="R375" s="104"/>
      <c r="T375" s="107"/>
    </row>
    <row r="376" spans="10:20" s="17" customFormat="1" ht="12.75">
      <c r="J376" s="130"/>
      <c r="K376" s="113"/>
      <c r="L376" s="8"/>
      <c r="M376" s="50"/>
      <c r="N376" s="104"/>
      <c r="P376" s="107"/>
      <c r="Q376" s="8"/>
      <c r="R376" s="104"/>
      <c r="T376" s="107"/>
    </row>
    <row r="377" spans="10:20" s="17" customFormat="1" ht="12.75">
      <c r="J377" s="130"/>
      <c r="K377" s="113"/>
      <c r="L377" s="8"/>
      <c r="M377" s="50"/>
      <c r="N377" s="104"/>
      <c r="P377" s="107"/>
      <c r="Q377" s="8"/>
      <c r="R377" s="104"/>
      <c r="T377" s="107"/>
    </row>
    <row r="378" spans="10:20" s="17" customFormat="1" ht="12.75">
      <c r="J378" s="130"/>
      <c r="K378" s="113"/>
      <c r="L378" s="8"/>
      <c r="M378" s="50"/>
      <c r="N378" s="104"/>
      <c r="P378" s="107"/>
      <c r="Q378" s="8"/>
      <c r="R378" s="104"/>
      <c r="T378" s="107"/>
    </row>
    <row r="379" spans="10:20" s="17" customFormat="1" ht="12.75">
      <c r="J379" s="130"/>
      <c r="K379" s="113"/>
      <c r="L379" s="8"/>
      <c r="M379" s="50"/>
      <c r="N379" s="104"/>
      <c r="P379" s="107"/>
      <c r="Q379" s="8"/>
      <c r="R379" s="104"/>
      <c r="T379" s="107"/>
    </row>
    <row r="380" spans="10:20" s="17" customFormat="1" ht="12.75">
      <c r="J380" s="130"/>
      <c r="K380" s="113"/>
      <c r="L380" s="8"/>
      <c r="M380" s="50"/>
      <c r="N380" s="104"/>
      <c r="P380" s="107"/>
      <c r="Q380" s="8"/>
      <c r="R380" s="104"/>
      <c r="T380" s="107"/>
    </row>
    <row r="381" spans="10:20" s="17" customFormat="1" ht="12.75">
      <c r="J381" s="130"/>
      <c r="K381" s="113"/>
      <c r="L381" s="8"/>
      <c r="M381" s="50"/>
      <c r="N381" s="104"/>
      <c r="P381" s="107"/>
      <c r="Q381" s="8"/>
      <c r="R381" s="104"/>
      <c r="T381" s="107"/>
    </row>
    <row r="382" spans="10:20" s="17" customFormat="1" ht="12.75">
      <c r="J382" s="130"/>
      <c r="K382" s="113"/>
      <c r="L382" s="8"/>
      <c r="M382" s="50"/>
      <c r="N382" s="104"/>
      <c r="P382" s="107"/>
      <c r="Q382" s="8"/>
      <c r="R382" s="104"/>
      <c r="T382" s="107"/>
    </row>
    <row r="383" spans="10:20" s="17" customFormat="1" ht="12.75">
      <c r="J383" s="130"/>
      <c r="K383" s="113"/>
      <c r="L383" s="8"/>
      <c r="M383" s="50"/>
      <c r="N383" s="104"/>
      <c r="P383" s="107"/>
      <c r="Q383" s="8"/>
      <c r="R383" s="104"/>
      <c r="T383" s="107"/>
    </row>
    <row r="384" spans="10:20" s="17" customFormat="1" ht="12.75">
      <c r="J384" s="130"/>
      <c r="K384" s="113"/>
      <c r="L384" s="8"/>
      <c r="M384" s="50"/>
      <c r="N384" s="104"/>
      <c r="P384" s="107"/>
      <c r="Q384" s="8"/>
      <c r="R384" s="104"/>
      <c r="T384" s="107"/>
    </row>
    <row r="385" spans="10:20" s="17" customFormat="1" ht="12.75">
      <c r="J385" s="130"/>
      <c r="K385" s="113"/>
      <c r="L385" s="8"/>
      <c r="M385" s="50"/>
      <c r="N385" s="104"/>
      <c r="P385" s="107"/>
      <c r="Q385" s="8"/>
      <c r="R385" s="104"/>
      <c r="T385" s="107"/>
    </row>
    <row r="386" spans="10:20" s="17" customFormat="1" ht="12.75">
      <c r="J386" s="130"/>
      <c r="K386" s="113"/>
      <c r="L386" s="8"/>
      <c r="M386" s="50"/>
      <c r="N386" s="104"/>
      <c r="P386" s="107"/>
      <c r="Q386" s="8"/>
      <c r="R386" s="104"/>
      <c r="T386" s="107"/>
    </row>
    <row r="387" spans="10:20" s="17" customFormat="1" ht="12.75">
      <c r="J387" s="130"/>
      <c r="K387" s="113"/>
      <c r="L387" s="8"/>
      <c r="M387" s="50"/>
      <c r="N387" s="104"/>
      <c r="P387" s="107"/>
      <c r="Q387" s="8"/>
      <c r="R387" s="104"/>
      <c r="T387" s="107"/>
    </row>
    <row r="388" spans="10:20" s="17" customFormat="1" ht="12.75">
      <c r="J388" s="130"/>
      <c r="K388" s="113"/>
      <c r="L388" s="8"/>
      <c r="M388" s="50"/>
      <c r="N388" s="104"/>
      <c r="P388" s="107"/>
      <c r="Q388" s="8"/>
      <c r="R388" s="104"/>
      <c r="T388" s="107"/>
    </row>
    <row r="389" spans="10:20" s="17" customFormat="1" ht="12.75">
      <c r="J389" s="130"/>
      <c r="K389" s="113"/>
      <c r="L389" s="8"/>
      <c r="M389" s="50"/>
      <c r="N389" s="104"/>
      <c r="P389" s="107"/>
      <c r="Q389" s="8"/>
      <c r="R389" s="104"/>
      <c r="T389" s="107"/>
    </row>
    <row r="390" spans="10:20" s="17" customFormat="1" ht="12.75">
      <c r="J390" s="130"/>
      <c r="K390" s="113"/>
      <c r="L390" s="8"/>
      <c r="M390" s="50"/>
      <c r="N390" s="104"/>
      <c r="P390" s="107"/>
      <c r="Q390" s="8"/>
      <c r="R390" s="104"/>
      <c r="T390" s="107"/>
    </row>
    <row r="391" spans="10:20" s="17" customFormat="1" ht="12.75">
      <c r="J391" s="130"/>
      <c r="K391" s="113"/>
      <c r="L391" s="8"/>
      <c r="M391" s="50"/>
      <c r="N391" s="104"/>
      <c r="P391" s="107"/>
      <c r="Q391" s="8"/>
      <c r="R391" s="104"/>
      <c r="T391" s="107"/>
    </row>
    <row r="392" spans="10:20" s="17" customFormat="1" ht="12.75">
      <c r="J392" s="130"/>
      <c r="K392" s="113"/>
      <c r="L392" s="8"/>
      <c r="M392" s="50"/>
      <c r="N392" s="104"/>
      <c r="P392" s="107"/>
      <c r="Q392" s="8"/>
      <c r="R392" s="104"/>
      <c r="T392" s="107"/>
    </row>
    <row r="393" spans="10:20" s="17" customFormat="1" ht="12.75">
      <c r="J393" s="130"/>
      <c r="K393" s="113"/>
      <c r="L393" s="8"/>
      <c r="M393" s="50"/>
      <c r="N393" s="104"/>
      <c r="P393" s="107"/>
      <c r="Q393" s="8"/>
      <c r="R393" s="104"/>
      <c r="T393" s="107"/>
    </row>
    <row r="394" spans="10:20" s="17" customFormat="1" ht="12.75">
      <c r="J394" s="130"/>
      <c r="K394" s="113"/>
      <c r="L394" s="8"/>
      <c r="M394" s="50"/>
      <c r="N394" s="104"/>
      <c r="P394" s="107"/>
      <c r="Q394" s="8"/>
      <c r="R394" s="104"/>
      <c r="T394" s="107"/>
    </row>
    <row r="395" spans="10:20" s="17" customFormat="1" ht="12.75">
      <c r="J395" s="130"/>
      <c r="K395" s="113"/>
      <c r="L395" s="8"/>
      <c r="M395" s="50"/>
      <c r="N395" s="104"/>
      <c r="P395" s="107"/>
      <c r="Q395" s="8"/>
      <c r="R395" s="104"/>
      <c r="T395" s="107"/>
    </row>
    <row r="396" spans="10:20" s="17" customFormat="1" ht="12.75">
      <c r="J396" s="130"/>
      <c r="K396" s="113"/>
      <c r="L396" s="8"/>
      <c r="M396" s="50"/>
      <c r="N396" s="104"/>
      <c r="P396" s="107"/>
      <c r="Q396" s="8"/>
      <c r="R396" s="104"/>
      <c r="T396" s="107"/>
    </row>
    <row r="397" spans="10:20" s="17" customFormat="1" ht="12.75">
      <c r="J397" s="130"/>
      <c r="K397" s="113"/>
      <c r="L397" s="8"/>
      <c r="M397" s="50"/>
      <c r="N397" s="104"/>
      <c r="P397" s="107"/>
      <c r="Q397" s="8"/>
      <c r="R397" s="104"/>
      <c r="T397" s="107"/>
    </row>
    <row r="398" spans="10:20" s="17" customFormat="1" ht="12.75">
      <c r="J398" s="130"/>
      <c r="K398" s="113"/>
      <c r="L398" s="8"/>
      <c r="M398" s="50"/>
      <c r="N398" s="104"/>
      <c r="P398" s="107"/>
      <c r="Q398" s="8"/>
      <c r="R398" s="104"/>
      <c r="T398" s="107"/>
    </row>
    <row r="399" spans="10:20" s="17" customFormat="1" ht="12.75">
      <c r="J399" s="130"/>
      <c r="K399" s="113"/>
      <c r="L399" s="8"/>
      <c r="M399" s="50"/>
      <c r="N399" s="104"/>
      <c r="P399" s="107"/>
      <c r="Q399" s="8"/>
      <c r="R399" s="104"/>
      <c r="T399" s="107"/>
    </row>
    <row r="400" spans="10:20" s="17" customFormat="1" ht="12.75">
      <c r="J400" s="130"/>
      <c r="K400" s="113"/>
      <c r="L400" s="8"/>
      <c r="M400" s="50"/>
      <c r="N400" s="104"/>
      <c r="P400" s="107"/>
      <c r="Q400" s="8"/>
      <c r="R400" s="104"/>
      <c r="T400" s="107"/>
    </row>
    <row r="401" spans="10:20" s="17" customFormat="1" ht="12.75">
      <c r="J401" s="130"/>
      <c r="K401" s="113"/>
      <c r="L401" s="8"/>
      <c r="M401" s="50"/>
      <c r="N401" s="104"/>
      <c r="P401" s="107"/>
      <c r="Q401" s="8"/>
      <c r="R401" s="104"/>
      <c r="T401" s="107"/>
    </row>
    <row r="402" spans="10:20" s="17" customFormat="1" ht="12.75">
      <c r="J402" s="130"/>
      <c r="K402" s="113"/>
      <c r="L402" s="8"/>
      <c r="M402" s="50"/>
      <c r="N402" s="104"/>
      <c r="P402" s="107"/>
      <c r="Q402" s="8"/>
      <c r="R402" s="104"/>
      <c r="T402" s="107"/>
    </row>
    <row r="403" spans="10:20" s="17" customFormat="1" ht="12.75">
      <c r="J403" s="130"/>
      <c r="K403" s="113"/>
      <c r="L403" s="8"/>
      <c r="M403" s="50"/>
      <c r="N403" s="104"/>
      <c r="P403" s="107"/>
      <c r="Q403" s="8"/>
      <c r="R403" s="104"/>
      <c r="T403" s="107"/>
    </row>
    <row r="404" spans="10:20" s="17" customFormat="1" ht="12.75">
      <c r="J404" s="130"/>
      <c r="K404" s="113"/>
      <c r="L404" s="8"/>
      <c r="M404" s="50"/>
      <c r="N404" s="104"/>
      <c r="P404" s="107"/>
      <c r="Q404" s="8"/>
      <c r="R404" s="104"/>
      <c r="T404" s="107"/>
    </row>
    <row r="405" spans="10:20" s="17" customFormat="1" ht="12.75">
      <c r="J405" s="130"/>
      <c r="K405" s="113"/>
      <c r="L405" s="8"/>
      <c r="M405" s="50"/>
      <c r="N405" s="104"/>
      <c r="P405" s="107"/>
      <c r="Q405" s="8"/>
      <c r="R405" s="104"/>
      <c r="T405" s="107"/>
    </row>
    <row r="406" spans="10:20" s="17" customFormat="1" ht="12.75">
      <c r="J406" s="130"/>
      <c r="K406" s="113"/>
      <c r="L406" s="8"/>
      <c r="M406" s="50"/>
      <c r="N406" s="104"/>
      <c r="P406" s="107"/>
      <c r="Q406" s="8"/>
      <c r="R406" s="104"/>
      <c r="T406" s="107"/>
    </row>
    <row r="407" spans="10:20" s="17" customFormat="1" ht="12.75">
      <c r="J407" s="130"/>
      <c r="K407" s="113"/>
      <c r="L407" s="8"/>
      <c r="M407" s="50"/>
      <c r="N407" s="104"/>
      <c r="P407" s="107"/>
      <c r="Q407" s="8"/>
      <c r="R407" s="104"/>
      <c r="T407" s="107"/>
    </row>
    <row r="408" spans="10:20" s="17" customFormat="1" ht="12.75">
      <c r="J408" s="130"/>
      <c r="K408" s="113"/>
      <c r="L408" s="8"/>
      <c r="M408" s="50"/>
      <c r="N408" s="104"/>
      <c r="P408" s="107"/>
      <c r="Q408" s="8"/>
      <c r="R408" s="104"/>
      <c r="T408" s="107"/>
    </row>
    <row r="409" spans="10:20" s="17" customFormat="1" ht="12.75">
      <c r="J409" s="130"/>
      <c r="K409" s="113"/>
      <c r="L409" s="8"/>
      <c r="M409" s="50"/>
      <c r="N409" s="104"/>
      <c r="P409" s="107"/>
      <c r="Q409" s="8"/>
      <c r="R409" s="104"/>
      <c r="T409" s="107"/>
    </row>
    <row r="410" spans="10:20" s="17" customFormat="1" ht="12.75">
      <c r="J410" s="130"/>
      <c r="K410" s="113"/>
      <c r="L410" s="8"/>
      <c r="M410" s="50"/>
      <c r="N410" s="104"/>
      <c r="P410" s="107"/>
      <c r="Q410" s="8"/>
      <c r="R410" s="104"/>
      <c r="T410" s="107"/>
    </row>
    <row r="411" spans="10:20" s="17" customFormat="1" ht="12.75">
      <c r="J411" s="130"/>
      <c r="K411" s="113"/>
      <c r="L411" s="8"/>
      <c r="M411" s="50"/>
      <c r="N411" s="104"/>
      <c r="P411" s="107"/>
      <c r="Q411" s="8"/>
      <c r="R411" s="104"/>
      <c r="T411" s="107"/>
    </row>
    <row r="412" spans="10:20" s="17" customFormat="1" ht="12.75">
      <c r="J412" s="130"/>
      <c r="K412" s="113"/>
      <c r="L412" s="8"/>
      <c r="M412" s="50"/>
      <c r="N412" s="104"/>
      <c r="P412" s="107"/>
      <c r="Q412" s="8"/>
      <c r="R412" s="104"/>
      <c r="T412" s="107"/>
    </row>
    <row r="413" spans="10:20" s="17" customFormat="1" ht="12.75">
      <c r="J413" s="130"/>
      <c r="K413" s="113"/>
      <c r="L413" s="8"/>
      <c r="M413" s="50"/>
      <c r="N413" s="104"/>
      <c r="P413" s="107"/>
      <c r="Q413" s="8"/>
      <c r="R413" s="104"/>
      <c r="T413" s="107"/>
    </row>
    <row r="414" spans="10:20" s="17" customFormat="1" ht="12.75">
      <c r="J414" s="130"/>
      <c r="K414" s="113"/>
      <c r="L414" s="8"/>
      <c r="M414" s="50"/>
      <c r="N414" s="104"/>
      <c r="P414" s="107"/>
      <c r="Q414" s="8"/>
      <c r="R414" s="104"/>
      <c r="T414" s="107"/>
    </row>
    <row r="415" spans="10:20" s="17" customFormat="1" ht="12.75">
      <c r="J415" s="130"/>
      <c r="K415" s="113"/>
      <c r="L415" s="8"/>
      <c r="M415" s="50"/>
      <c r="N415" s="104"/>
      <c r="P415" s="107"/>
      <c r="Q415" s="8"/>
      <c r="R415" s="104"/>
      <c r="T415" s="107"/>
    </row>
    <row r="416" spans="10:20" s="17" customFormat="1" ht="12.75">
      <c r="J416" s="130"/>
      <c r="K416" s="113"/>
      <c r="L416" s="8"/>
      <c r="M416" s="50"/>
      <c r="N416" s="104"/>
      <c r="P416" s="107"/>
      <c r="Q416" s="8"/>
      <c r="R416" s="104"/>
      <c r="T416" s="107"/>
    </row>
    <row r="417" spans="10:20" s="17" customFormat="1" ht="12.75">
      <c r="J417" s="130"/>
      <c r="K417" s="113"/>
      <c r="L417" s="8"/>
      <c r="M417" s="50"/>
      <c r="N417" s="104"/>
      <c r="P417" s="107"/>
      <c r="Q417" s="8"/>
      <c r="R417" s="104"/>
      <c r="T417" s="107"/>
    </row>
    <row r="418" spans="10:20" s="17" customFormat="1" ht="12.75">
      <c r="J418" s="130"/>
      <c r="K418" s="113"/>
      <c r="L418" s="8"/>
      <c r="M418" s="50"/>
      <c r="N418" s="104"/>
      <c r="P418" s="107"/>
      <c r="Q418" s="8"/>
      <c r="R418" s="104"/>
      <c r="T418" s="107"/>
    </row>
    <row r="419" spans="10:20" s="17" customFormat="1" ht="12.75">
      <c r="J419" s="130"/>
      <c r="K419" s="113"/>
      <c r="L419" s="8"/>
      <c r="M419" s="50"/>
      <c r="N419" s="104"/>
      <c r="P419" s="107"/>
      <c r="Q419" s="8"/>
      <c r="R419" s="104"/>
      <c r="T419" s="107"/>
    </row>
    <row r="420" spans="10:20" s="17" customFormat="1" ht="12.75">
      <c r="J420" s="130"/>
      <c r="K420" s="113"/>
      <c r="L420" s="8"/>
      <c r="M420" s="50"/>
      <c r="N420" s="104"/>
      <c r="P420" s="107"/>
      <c r="Q420" s="8"/>
      <c r="R420" s="104"/>
      <c r="T420" s="107"/>
    </row>
    <row r="421" spans="10:20" s="17" customFormat="1" ht="12.75">
      <c r="J421" s="130"/>
      <c r="K421" s="113"/>
      <c r="L421" s="8"/>
      <c r="M421" s="50"/>
      <c r="N421" s="104"/>
      <c r="P421" s="107"/>
      <c r="Q421" s="8"/>
      <c r="R421" s="104"/>
      <c r="T421" s="107"/>
    </row>
    <row r="422" spans="10:20" s="17" customFormat="1" ht="12.75">
      <c r="J422" s="130"/>
      <c r="K422" s="113"/>
      <c r="L422" s="8"/>
      <c r="M422" s="50"/>
      <c r="N422" s="104"/>
      <c r="P422" s="107"/>
      <c r="Q422" s="8"/>
      <c r="R422" s="104"/>
      <c r="T422" s="107"/>
    </row>
    <row r="423" spans="10:20" s="17" customFormat="1" ht="12.75">
      <c r="J423" s="130"/>
      <c r="K423" s="113"/>
      <c r="L423" s="8"/>
      <c r="M423" s="50"/>
      <c r="N423" s="104"/>
      <c r="P423" s="107"/>
      <c r="Q423" s="8"/>
      <c r="R423" s="104"/>
      <c r="T423" s="107"/>
    </row>
    <row r="424" spans="10:20" s="17" customFormat="1" ht="12.75">
      <c r="J424" s="130"/>
      <c r="K424" s="113"/>
      <c r="L424" s="8"/>
      <c r="M424" s="50"/>
      <c r="N424" s="104"/>
      <c r="P424" s="107"/>
      <c r="Q424" s="8"/>
      <c r="R424" s="104"/>
      <c r="T424" s="107"/>
    </row>
    <row r="425" spans="10:20" s="17" customFormat="1" ht="12.75">
      <c r="J425" s="130"/>
      <c r="K425" s="113"/>
      <c r="L425" s="8"/>
      <c r="M425" s="50"/>
      <c r="N425" s="104"/>
      <c r="P425" s="107"/>
      <c r="Q425" s="8"/>
      <c r="R425" s="104"/>
      <c r="T425" s="107"/>
    </row>
    <row r="426" spans="10:20" s="17" customFormat="1" ht="12.75">
      <c r="J426" s="130"/>
      <c r="K426" s="113"/>
      <c r="L426" s="8"/>
      <c r="M426" s="50"/>
      <c r="N426" s="104"/>
      <c r="P426" s="107"/>
      <c r="Q426" s="8"/>
      <c r="R426" s="104"/>
      <c r="T426" s="107"/>
    </row>
    <row r="427" spans="10:20" s="17" customFormat="1" ht="12.75">
      <c r="J427" s="130"/>
      <c r="K427" s="113"/>
      <c r="L427" s="8"/>
      <c r="M427" s="50"/>
      <c r="N427" s="104"/>
      <c r="P427" s="107"/>
      <c r="Q427" s="8"/>
      <c r="R427" s="104"/>
      <c r="T427" s="107"/>
    </row>
    <row r="428" spans="10:20" s="17" customFormat="1" ht="12.75">
      <c r="J428" s="130"/>
      <c r="K428" s="113"/>
      <c r="L428" s="8"/>
      <c r="M428" s="50"/>
      <c r="N428" s="104"/>
      <c r="P428" s="107"/>
      <c r="Q428" s="8"/>
      <c r="R428" s="104"/>
      <c r="T428" s="107"/>
    </row>
    <row r="429" spans="10:20" s="17" customFormat="1" ht="12.75">
      <c r="J429" s="130"/>
      <c r="K429" s="113"/>
      <c r="L429" s="8"/>
      <c r="M429" s="50"/>
      <c r="N429" s="104"/>
      <c r="P429" s="107"/>
      <c r="Q429" s="8"/>
      <c r="R429" s="104"/>
      <c r="T429" s="107"/>
    </row>
    <row r="430" spans="10:20" s="17" customFormat="1" ht="12.75">
      <c r="J430" s="130"/>
      <c r="K430" s="113"/>
      <c r="L430" s="8"/>
      <c r="M430" s="50"/>
      <c r="N430" s="104"/>
      <c r="P430" s="107"/>
      <c r="Q430" s="8"/>
      <c r="R430" s="104"/>
      <c r="T430" s="107"/>
    </row>
    <row r="431" spans="10:20" s="17" customFormat="1" ht="12.75">
      <c r="J431" s="130"/>
      <c r="K431" s="113"/>
      <c r="L431" s="8"/>
      <c r="M431" s="50"/>
      <c r="N431" s="104"/>
      <c r="P431" s="107"/>
      <c r="Q431" s="8"/>
      <c r="R431" s="104"/>
      <c r="T431" s="107"/>
    </row>
    <row r="432" spans="10:20" s="17" customFormat="1" ht="12.75">
      <c r="J432" s="130"/>
      <c r="K432" s="113"/>
      <c r="L432" s="8"/>
      <c r="M432" s="50"/>
      <c r="N432" s="104"/>
      <c r="P432" s="107"/>
      <c r="Q432" s="8"/>
      <c r="R432" s="104"/>
      <c r="T432" s="107"/>
    </row>
    <row r="433" spans="10:20" s="17" customFormat="1" ht="12.75">
      <c r="J433" s="130"/>
      <c r="K433" s="113"/>
      <c r="L433" s="8"/>
      <c r="M433" s="50"/>
      <c r="N433" s="104"/>
      <c r="P433" s="107"/>
      <c r="Q433" s="8"/>
      <c r="R433" s="104"/>
      <c r="T433" s="107"/>
    </row>
    <row r="434" spans="10:20" s="17" customFormat="1" ht="12.75">
      <c r="J434" s="130"/>
      <c r="K434" s="113"/>
      <c r="L434" s="8"/>
      <c r="M434" s="50"/>
      <c r="N434" s="104"/>
      <c r="P434" s="107"/>
      <c r="Q434" s="8"/>
      <c r="R434" s="104"/>
      <c r="T434" s="107"/>
    </row>
    <row r="435" spans="10:20" s="17" customFormat="1" ht="12.75">
      <c r="J435" s="130"/>
      <c r="K435" s="113"/>
      <c r="L435" s="8"/>
      <c r="M435" s="50"/>
      <c r="N435" s="104"/>
      <c r="P435" s="107"/>
      <c r="Q435" s="8"/>
      <c r="R435" s="104"/>
      <c r="T435" s="107"/>
    </row>
    <row r="436" spans="10:20" s="17" customFormat="1" ht="12.75">
      <c r="J436" s="130"/>
      <c r="K436" s="113"/>
      <c r="L436" s="8"/>
      <c r="M436" s="50"/>
      <c r="N436" s="104"/>
      <c r="P436" s="107"/>
      <c r="Q436" s="8"/>
      <c r="R436" s="104"/>
      <c r="T436" s="107"/>
    </row>
    <row r="437" spans="10:20" s="17" customFormat="1" ht="12.75">
      <c r="J437" s="130"/>
      <c r="K437" s="113"/>
      <c r="L437" s="8"/>
      <c r="M437" s="50"/>
      <c r="N437" s="104"/>
      <c r="P437" s="107"/>
      <c r="Q437" s="8"/>
      <c r="R437" s="104"/>
      <c r="T437" s="107"/>
    </row>
    <row r="438" spans="10:20" s="17" customFormat="1" ht="12.75">
      <c r="J438" s="130"/>
      <c r="K438" s="113"/>
      <c r="L438" s="8"/>
      <c r="M438" s="50"/>
      <c r="N438" s="104"/>
      <c r="P438" s="107"/>
      <c r="Q438" s="8"/>
      <c r="R438" s="104"/>
      <c r="T438" s="107"/>
    </row>
    <row r="439" spans="10:20" s="17" customFormat="1" ht="12.75">
      <c r="J439" s="130"/>
      <c r="K439" s="113"/>
      <c r="L439" s="8"/>
      <c r="M439" s="50"/>
      <c r="N439" s="104"/>
      <c r="P439" s="107"/>
      <c r="Q439" s="8"/>
      <c r="R439" s="104"/>
      <c r="T439" s="107"/>
    </row>
    <row r="440" spans="10:20" s="17" customFormat="1" ht="12.75">
      <c r="J440" s="130"/>
      <c r="K440" s="113"/>
      <c r="L440" s="8"/>
      <c r="M440" s="50"/>
      <c r="N440" s="104"/>
      <c r="P440" s="107"/>
      <c r="Q440" s="8"/>
      <c r="R440" s="104"/>
      <c r="T440" s="107"/>
    </row>
    <row r="441" spans="10:20" s="17" customFormat="1" ht="12.75">
      <c r="J441" s="130"/>
      <c r="K441" s="113"/>
      <c r="L441" s="8"/>
      <c r="M441" s="50"/>
      <c r="N441" s="104"/>
      <c r="P441" s="107"/>
      <c r="Q441" s="8"/>
      <c r="R441" s="104"/>
      <c r="T441" s="107"/>
    </row>
    <row r="442" spans="10:20" s="17" customFormat="1" ht="12.75">
      <c r="J442" s="130"/>
      <c r="K442" s="113"/>
      <c r="L442" s="8"/>
      <c r="M442" s="50"/>
      <c r="N442" s="104"/>
      <c r="P442" s="107"/>
      <c r="Q442" s="8"/>
      <c r="R442" s="104"/>
      <c r="T442" s="107"/>
    </row>
    <row r="443" spans="10:20" s="17" customFormat="1" ht="12.75">
      <c r="J443" s="130"/>
      <c r="K443" s="113"/>
      <c r="L443" s="8"/>
      <c r="M443" s="50"/>
      <c r="N443" s="104"/>
      <c r="P443" s="107"/>
      <c r="Q443" s="8"/>
      <c r="R443" s="104"/>
      <c r="T443" s="107"/>
    </row>
    <row r="444" spans="10:20" s="17" customFormat="1" ht="12.75">
      <c r="J444" s="130"/>
      <c r="K444" s="113"/>
      <c r="L444" s="8"/>
      <c r="M444" s="50"/>
      <c r="N444" s="104"/>
      <c r="P444" s="107"/>
      <c r="Q444" s="8"/>
      <c r="R444" s="104"/>
      <c r="T444" s="107"/>
    </row>
    <row r="445" spans="10:20" s="17" customFormat="1" ht="12.75">
      <c r="J445" s="130"/>
      <c r="K445" s="113"/>
      <c r="L445" s="8"/>
      <c r="M445" s="50"/>
      <c r="N445" s="104"/>
      <c r="P445" s="107"/>
      <c r="Q445" s="8"/>
      <c r="R445" s="104"/>
      <c r="T445" s="107"/>
    </row>
    <row r="446" spans="10:20" s="17" customFormat="1" ht="12.75">
      <c r="J446" s="130"/>
      <c r="K446" s="113"/>
      <c r="L446" s="8"/>
      <c r="M446" s="50"/>
      <c r="N446" s="104"/>
      <c r="P446" s="107"/>
      <c r="Q446" s="8"/>
      <c r="R446" s="104"/>
      <c r="T446" s="107"/>
    </row>
    <row r="447" spans="10:20" s="17" customFormat="1" ht="12.75">
      <c r="J447" s="130"/>
      <c r="K447" s="113"/>
      <c r="L447" s="8"/>
      <c r="M447" s="50"/>
      <c r="N447" s="104"/>
      <c r="P447" s="107"/>
      <c r="Q447" s="8"/>
      <c r="R447" s="104"/>
      <c r="T447" s="107"/>
    </row>
    <row r="448" spans="10:20" s="17" customFormat="1" ht="12.75">
      <c r="J448" s="130"/>
      <c r="K448" s="113"/>
      <c r="L448" s="8"/>
      <c r="M448" s="50"/>
      <c r="N448" s="104"/>
      <c r="P448" s="107"/>
      <c r="Q448" s="8"/>
      <c r="R448" s="104"/>
      <c r="T448" s="107"/>
    </row>
    <row r="449" spans="10:20" s="17" customFormat="1" ht="12.75">
      <c r="J449" s="130"/>
      <c r="K449" s="113"/>
      <c r="L449" s="8"/>
      <c r="M449" s="50"/>
      <c r="N449" s="104"/>
      <c r="P449" s="107"/>
      <c r="Q449" s="8"/>
      <c r="R449" s="104"/>
      <c r="T449" s="107"/>
    </row>
    <row r="450" spans="10:20" s="17" customFormat="1" ht="12.75">
      <c r="J450" s="130"/>
      <c r="K450" s="113"/>
      <c r="L450" s="8"/>
      <c r="M450" s="50"/>
      <c r="N450" s="104"/>
      <c r="P450" s="107"/>
      <c r="Q450" s="8"/>
      <c r="R450" s="104"/>
      <c r="T450" s="107"/>
    </row>
    <row r="451" spans="10:20" s="17" customFormat="1" ht="12.75">
      <c r="J451" s="130"/>
      <c r="K451" s="113"/>
      <c r="L451" s="8"/>
      <c r="M451" s="50"/>
      <c r="N451" s="104"/>
      <c r="P451" s="107"/>
      <c r="Q451" s="8"/>
      <c r="R451" s="104"/>
      <c r="T451" s="107"/>
    </row>
    <row r="452" spans="10:20" s="17" customFormat="1" ht="12.75">
      <c r="J452" s="130"/>
      <c r="K452" s="113"/>
      <c r="L452" s="8"/>
      <c r="M452" s="50"/>
      <c r="N452" s="104"/>
      <c r="P452" s="107"/>
      <c r="Q452" s="8"/>
      <c r="R452" s="104"/>
      <c r="T452" s="107"/>
    </row>
    <row r="453" spans="10:20" s="17" customFormat="1" ht="12.75">
      <c r="J453" s="130"/>
      <c r="K453" s="113"/>
      <c r="L453" s="8"/>
      <c r="M453" s="50"/>
      <c r="N453" s="104"/>
      <c r="P453" s="107"/>
      <c r="Q453" s="8"/>
      <c r="R453" s="104"/>
      <c r="T453" s="107"/>
    </row>
    <row r="454" spans="10:20" s="17" customFormat="1" ht="12.75">
      <c r="J454" s="130"/>
      <c r="K454" s="113"/>
      <c r="L454" s="8"/>
      <c r="M454" s="50"/>
      <c r="N454" s="104"/>
      <c r="P454" s="107"/>
      <c r="Q454" s="8"/>
      <c r="R454" s="104"/>
      <c r="T454" s="107"/>
    </row>
    <row r="455" spans="10:20" s="17" customFormat="1" ht="12.75">
      <c r="J455" s="130"/>
      <c r="K455" s="113"/>
      <c r="L455" s="8"/>
      <c r="M455" s="50"/>
      <c r="N455" s="104"/>
      <c r="P455" s="107"/>
      <c r="Q455" s="8"/>
      <c r="R455" s="104"/>
      <c r="T455" s="107"/>
    </row>
    <row r="456" spans="10:20" s="17" customFormat="1" ht="12.75">
      <c r="J456" s="130"/>
      <c r="K456" s="113"/>
      <c r="L456" s="8"/>
      <c r="M456" s="50"/>
      <c r="N456" s="104"/>
      <c r="P456" s="107"/>
      <c r="Q456" s="8"/>
      <c r="R456" s="104"/>
      <c r="T456" s="107"/>
    </row>
    <row r="457" spans="10:20" s="17" customFormat="1" ht="12.75">
      <c r="J457" s="130"/>
      <c r="K457" s="113"/>
      <c r="L457" s="8"/>
      <c r="M457" s="50"/>
      <c r="N457" s="104"/>
      <c r="P457" s="107"/>
      <c r="Q457" s="8"/>
      <c r="R457" s="104"/>
      <c r="T457" s="107"/>
    </row>
    <row r="458" spans="10:20" s="17" customFormat="1" ht="12.75">
      <c r="J458" s="130"/>
      <c r="K458" s="113"/>
      <c r="L458" s="8"/>
      <c r="M458" s="50"/>
      <c r="N458" s="104"/>
      <c r="P458" s="107"/>
      <c r="Q458" s="8"/>
      <c r="R458" s="104"/>
      <c r="T458" s="107"/>
    </row>
    <row r="459" spans="10:20" s="17" customFormat="1" ht="12.75">
      <c r="J459" s="130"/>
      <c r="K459" s="113"/>
      <c r="L459" s="8"/>
      <c r="M459" s="50"/>
      <c r="N459" s="104"/>
      <c r="P459" s="107"/>
      <c r="Q459" s="8"/>
      <c r="R459" s="104"/>
      <c r="T459" s="107"/>
    </row>
    <row r="460" spans="10:20" s="17" customFormat="1" ht="12.75">
      <c r="J460" s="130"/>
      <c r="K460" s="113"/>
      <c r="L460" s="8"/>
      <c r="M460" s="50"/>
      <c r="N460" s="104"/>
      <c r="P460" s="107"/>
      <c r="Q460" s="8"/>
      <c r="R460" s="104"/>
      <c r="T460" s="107"/>
    </row>
    <row r="461" spans="10:20" s="17" customFormat="1" ht="12.75">
      <c r="J461" s="130"/>
      <c r="K461" s="113"/>
      <c r="L461" s="8"/>
      <c r="M461" s="50"/>
      <c r="N461" s="104"/>
      <c r="P461" s="107"/>
      <c r="Q461" s="8"/>
      <c r="R461" s="104"/>
      <c r="T461" s="107"/>
    </row>
    <row r="462" spans="10:20" s="17" customFormat="1" ht="12.75">
      <c r="J462" s="130"/>
      <c r="K462" s="113"/>
      <c r="L462" s="8"/>
      <c r="M462" s="50"/>
      <c r="N462" s="104"/>
      <c r="P462" s="107"/>
      <c r="Q462" s="8"/>
      <c r="R462" s="104"/>
      <c r="T462" s="107"/>
    </row>
    <row r="463" spans="10:20" s="17" customFormat="1" ht="12.75">
      <c r="J463" s="130"/>
      <c r="K463" s="113"/>
      <c r="L463" s="8"/>
      <c r="M463" s="50"/>
      <c r="N463" s="104"/>
      <c r="P463" s="107"/>
      <c r="Q463" s="8"/>
      <c r="R463" s="104"/>
      <c r="T463" s="107"/>
    </row>
    <row r="464" spans="10:20" s="17" customFormat="1" ht="12.75">
      <c r="J464" s="130"/>
      <c r="K464" s="113"/>
      <c r="L464" s="8"/>
      <c r="M464" s="50"/>
      <c r="N464" s="104"/>
      <c r="P464" s="107"/>
      <c r="Q464" s="8"/>
      <c r="R464" s="104"/>
      <c r="T464" s="107"/>
    </row>
    <row r="465" spans="10:20" s="17" customFormat="1" ht="12.75">
      <c r="J465" s="130"/>
      <c r="K465" s="113"/>
      <c r="L465" s="8"/>
      <c r="M465" s="50"/>
      <c r="N465" s="104"/>
      <c r="P465" s="107"/>
      <c r="Q465" s="8"/>
      <c r="R465" s="104"/>
      <c r="T465" s="107"/>
    </row>
    <row r="466" spans="10:20" s="17" customFormat="1" ht="12.75">
      <c r="J466" s="130"/>
      <c r="K466" s="113"/>
      <c r="L466" s="8"/>
      <c r="M466" s="50"/>
      <c r="N466" s="104"/>
      <c r="P466" s="107"/>
      <c r="Q466" s="8"/>
      <c r="R466" s="104"/>
      <c r="T466" s="107"/>
    </row>
    <row r="467" spans="10:20" s="17" customFormat="1" ht="12.75">
      <c r="J467" s="130"/>
      <c r="K467" s="113"/>
      <c r="L467" s="8"/>
      <c r="M467" s="50"/>
      <c r="N467" s="104"/>
      <c r="P467" s="107"/>
      <c r="Q467" s="8"/>
      <c r="R467" s="104"/>
      <c r="T467" s="107"/>
    </row>
    <row r="468" spans="10:20" s="17" customFormat="1" ht="12.75">
      <c r="J468" s="130"/>
      <c r="K468" s="113"/>
      <c r="L468" s="8"/>
      <c r="M468" s="50"/>
      <c r="N468" s="104"/>
      <c r="P468" s="107"/>
      <c r="Q468" s="8"/>
      <c r="R468" s="104"/>
      <c r="T468" s="107"/>
    </row>
    <row r="469" spans="10:20" s="17" customFormat="1" ht="12.75">
      <c r="J469" s="130"/>
      <c r="K469" s="113"/>
      <c r="L469" s="8"/>
      <c r="M469" s="50"/>
      <c r="N469" s="104"/>
      <c r="P469" s="107"/>
      <c r="Q469" s="8"/>
      <c r="R469" s="104"/>
      <c r="T469" s="107"/>
    </row>
    <row r="470" spans="10:20" s="17" customFormat="1" ht="12.75">
      <c r="J470" s="130"/>
      <c r="K470" s="113"/>
      <c r="L470" s="8"/>
      <c r="M470" s="50"/>
      <c r="N470" s="104"/>
      <c r="P470" s="107"/>
      <c r="Q470" s="8"/>
      <c r="R470" s="104"/>
      <c r="T470" s="107"/>
    </row>
    <row r="471" spans="10:20" s="17" customFormat="1" ht="12.75">
      <c r="J471" s="130"/>
      <c r="K471" s="113"/>
      <c r="L471" s="8"/>
      <c r="M471" s="50"/>
      <c r="N471" s="104"/>
      <c r="P471" s="107"/>
      <c r="Q471" s="8"/>
      <c r="R471" s="104"/>
      <c r="T471" s="107"/>
    </row>
    <row r="472" spans="10:20" s="17" customFormat="1" ht="12.75">
      <c r="J472" s="130"/>
      <c r="K472" s="113"/>
      <c r="L472" s="8"/>
      <c r="M472" s="50"/>
      <c r="N472" s="104"/>
      <c r="P472" s="107"/>
      <c r="Q472" s="8"/>
      <c r="R472" s="104"/>
      <c r="T472" s="107"/>
    </row>
    <row r="473" spans="10:20" s="17" customFormat="1" ht="12.75">
      <c r="J473" s="130"/>
      <c r="K473" s="113"/>
      <c r="L473" s="8"/>
      <c r="M473" s="50"/>
      <c r="N473" s="104"/>
      <c r="P473" s="107"/>
      <c r="Q473" s="8"/>
      <c r="R473" s="104"/>
      <c r="T473" s="107"/>
    </row>
    <row r="474" spans="10:20" s="17" customFormat="1" ht="12.75">
      <c r="J474" s="130"/>
      <c r="K474" s="113"/>
      <c r="L474" s="8"/>
      <c r="M474" s="50"/>
      <c r="N474" s="104"/>
      <c r="P474" s="107"/>
      <c r="Q474" s="8"/>
      <c r="R474" s="104"/>
      <c r="T474" s="107"/>
    </row>
    <row r="475" spans="10:20" s="17" customFormat="1" ht="12.75">
      <c r="J475" s="130"/>
      <c r="K475" s="113"/>
      <c r="L475" s="8"/>
      <c r="M475" s="50"/>
      <c r="N475" s="104"/>
      <c r="P475" s="107"/>
      <c r="Q475" s="8"/>
      <c r="R475" s="104"/>
      <c r="T475" s="107"/>
    </row>
    <row r="476" spans="10:20" s="17" customFormat="1" ht="12.75">
      <c r="J476" s="130"/>
      <c r="K476" s="113"/>
      <c r="L476" s="8"/>
      <c r="M476" s="50"/>
      <c r="N476" s="104"/>
      <c r="P476" s="107"/>
      <c r="Q476" s="8"/>
      <c r="R476" s="104"/>
      <c r="T476" s="107"/>
    </row>
    <row r="477" spans="10:20" s="17" customFormat="1" ht="12.75">
      <c r="J477" s="130"/>
      <c r="K477" s="113"/>
      <c r="L477" s="8"/>
      <c r="M477" s="50"/>
      <c r="N477" s="104"/>
      <c r="P477" s="107"/>
      <c r="Q477" s="8"/>
      <c r="R477" s="104"/>
      <c r="T477" s="107"/>
    </row>
    <row r="478" spans="10:20" s="17" customFormat="1" ht="12.75">
      <c r="J478" s="130"/>
      <c r="K478" s="113"/>
      <c r="L478" s="8"/>
      <c r="M478" s="50"/>
      <c r="N478" s="104"/>
      <c r="P478" s="107"/>
      <c r="Q478" s="8"/>
      <c r="R478" s="104"/>
      <c r="T478" s="107"/>
    </row>
    <row r="479" spans="10:20" s="17" customFormat="1" ht="12.75">
      <c r="J479" s="130"/>
      <c r="K479" s="113"/>
      <c r="L479" s="8"/>
      <c r="M479" s="50"/>
      <c r="N479" s="104"/>
      <c r="P479" s="107"/>
      <c r="Q479" s="8"/>
      <c r="R479" s="104"/>
      <c r="T479" s="107"/>
    </row>
    <row r="480" spans="10:20" s="17" customFormat="1" ht="12.75">
      <c r="J480" s="130"/>
      <c r="K480" s="113"/>
      <c r="L480" s="8"/>
      <c r="M480" s="50"/>
      <c r="N480" s="104"/>
      <c r="P480" s="107"/>
      <c r="Q480" s="8"/>
      <c r="R480" s="104"/>
      <c r="T480" s="107"/>
    </row>
    <row r="481" spans="10:20" s="17" customFormat="1" ht="12.75">
      <c r="J481" s="130"/>
      <c r="K481" s="113"/>
      <c r="L481" s="8"/>
      <c r="M481" s="50"/>
      <c r="N481" s="104"/>
      <c r="P481" s="107"/>
      <c r="Q481" s="8"/>
      <c r="R481" s="104"/>
      <c r="T481" s="107"/>
    </row>
    <row r="482" spans="10:20" s="17" customFormat="1" ht="12.75">
      <c r="J482" s="130"/>
      <c r="K482" s="113"/>
      <c r="L482" s="8"/>
      <c r="M482" s="50"/>
      <c r="N482" s="104"/>
      <c r="P482" s="107"/>
      <c r="Q482" s="8"/>
      <c r="R482" s="104"/>
      <c r="T482" s="107"/>
    </row>
    <row r="483" spans="10:20" s="17" customFormat="1" ht="12.75">
      <c r="J483" s="130"/>
      <c r="K483" s="113"/>
      <c r="L483" s="8"/>
      <c r="M483" s="50"/>
      <c r="N483" s="104"/>
      <c r="P483" s="107"/>
      <c r="Q483" s="8"/>
      <c r="R483" s="104"/>
      <c r="T483" s="107"/>
    </row>
    <row r="484" spans="10:20" s="17" customFormat="1" ht="12.75">
      <c r="J484" s="130"/>
      <c r="K484" s="113"/>
      <c r="L484" s="8"/>
      <c r="M484" s="50"/>
      <c r="N484" s="104"/>
      <c r="P484" s="107"/>
      <c r="Q484" s="8"/>
      <c r="R484" s="104"/>
      <c r="T484" s="107"/>
    </row>
    <row r="485" spans="10:20" s="17" customFormat="1" ht="12.75">
      <c r="J485" s="130"/>
      <c r="K485" s="113"/>
      <c r="L485" s="8"/>
      <c r="M485" s="50"/>
      <c r="N485" s="104"/>
      <c r="P485" s="107"/>
      <c r="Q485" s="8"/>
      <c r="R485" s="104"/>
      <c r="T485" s="107"/>
    </row>
    <row r="486" spans="10:20" s="17" customFormat="1" ht="12.75">
      <c r="J486" s="130"/>
      <c r="K486" s="113"/>
      <c r="L486" s="8"/>
      <c r="M486" s="50"/>
      <c r="N486" s="104"/>
      <c r="P486" s="107"/>
      <c r="Q486" s="8"/>
      <c r="R486" s="104"/>
      <c r="T486" s="107"/>
    </row>
    <row r="487" spans="10:20" s="17" customFormat="1" ht="12.75">
      <c r="J487" s="130"/>
      <c r="K487" s="113"/>
      <c r="L487" s="8"/>
      <c r="M487" s="50"/>
      <c r="N487" s="104"/>
      <c r="P487" s="107"/>
      <c r="Q487" s="8"/>
      <c r="R487" s="104"/>
      <c r="T487" s="107"/>
    </row>
    <row r="488" spans="10:20" s="17" customFormat="1" ht="12.75">
      <c r="J488" s="130"/>
      <c r="K488" s="113"/>
      <c r="L488" s="8"/>
      <c r="M488" s="50"/>
      <c r="N488" s="104"/>
      <c r="P488" s="107"/>
      <c r="Q488" s="8"/>
      <c r="R488" s="104"/>
      <c r="T488" s="107"/>
    </row>
    <row r="489" spans="10:20" s="17" customFormat="1" ht="12.75">
      <c r="J489" s="130"/>
      <c r="K489" s="113"/>
      <c r="L489" s="8"/>
      <c r="M489" s="50"/>
      <c r="N489" s="104"/>
      <c r="P489" s="107"/>
      <c r="Q489" s="8"/>
      <c r="R489" s="104"/>
      <c r="T489" s="107"/>
    </row>
    <row r="490" spans="10:20" s="17" customFormat="1" ht="12.75">
      <c r="J490" s="130"/>
      <c r="K490" s="113"/>
      <c r="L490" s="8"/>
      <c r="M490" s="50"/>
      <c r="N490" s="104"/>
      <c r="P490" s="107"/>
      <c r="Q490" s="8"/>
      <c r="R490" s="104"/>
      <c r="T490" s="107"/>
    </row>
    <row r="491" spans="10:20" s="17" customFormat="1" ht="12.75">
      <c r="J491" s="130"/>
      <c r="K491" s="113"/>
      <c r="L491" s="8"/>
      <c r="M491" s="50"/>
      <c r="N491" s="104"/>
      <c r="P491" s="107"/>
      <c r="Q491" s="8"/>
      <c r="R491" s="104"/>
      <c r="T491" s="107"/>
    </row>
    <row r="492" spans="10:20" s="17" customFormat="1" ht="12.75">
      <c r="J492" s="130"/>
      <c r="K492" s="113"/>
      <c r="L492" s="8"/>
      <c r="M492" s="50"/>
      <c r="N492" s="104"/>
      <c r="P492" s="107"/>
      <c r="Q492" s="8"/>
      <c r="R492" s="104"/>
      <c r="T492" s="107"/>
    </row>
    <row r="493" spans="10:20" s="17" customFormat="1" ht="12.75">
      <c r="J493" s="130"/>
      <c r="K493" s="113"/>
      <c r="L493" s="8"/>
      <c r="M493" s="50"/>
      <c r="N493" s="104"/>
      <c r="P493" s="107"/>
      <c r="Q493" s="8"/>
      <c r="R493" s="104"/>
      <c r="T493" s="107"/>
    </row>
    <row r="494" spans="10:20" s="17" customFormat="1" ht="12.75">
      <c r="J494" s="130"/>
      <c r="K494" s="113"/>
      <c r="L494" s="8"/>
      <c r="M494" s="50"/>
      <c r="N494" s="104"/>
      <c r="P494" s="107"/>
      <c r="Q494" s="8"/>
      <c r="R494" s="104"/>
      <c r="T494" s="107"/>
    </row>
    <row r="495" spans="10:20" s="17" customFormat="1" ht="12.75">
      <c r="J495" s="130"/>
      <c r="K495" s="113"/>
      <c r="L495" s="8"/>
      <c r="M495" s="50"/>
      <c r="N495" s="104"/>
      <c r="P495" s="107"/>
      <c r="Q495" s="8"/>
      <c r="R495" s="104"/>
      <c r="T495" s="107"/>
    </row>
    <row r="496" spans="10:20" s="17" customFormat="1" ht="12.75">
      <c r="J496" s="130"/>
      <c r="K496" s="113"/>
      <c r="L496" s="8"/>
      <c r="M496" s="50"/>
      <c r="N496" s="104"/>
      <c r="P496" s="107"/>
      <c r="Q496" s="8"/>
      <c r="R496" s="104"/>
      <c r="T496" s="107"/>
    </row>
    <row r="497" spans="10:20" s="17" customFormat="1" ht="12.75">
      <c r="J497" s="130"/>
      <c r="K497" s="113"/>
      <c r="L497" s="8"/>
      <c r="M497" s="50"/>
      <c r="N497" s="104"/>
      <c r="P497" s="107"/>
      <c r="Q497" s="8"/>
      <c r="R497" s="104"/>
      <c r="T497" s="107"/>
    </row>
    <row r="498" spans="10:20" s="17" customFormat="1" ht="12.75">
      <c r="J498" s="130"/>
      <c r="K498" s="113"/>
      <c r="L498" s="8"/>
      <c r="M498" s="50"/>
      <c r="N498" s="104"/>
      <c r="P498" s="107"/>
      <c r="Q498" s="8"/>
      <c r="R498" s="104"/>
      <c r="T498" s="107"/>
    </row>
    <row r="499" spans="10:20" s="17" customFormat="1" ht="12.75">
      <c r="J499" s="130"/>
      <c r="K499" s="113"/>
      <c r="L499" s="8"/>
      <c r="M499" s="50"/>
      <c r="N499" s="104"/>
      <c r="P499" s="107"/>
      <c r="Q499" s="8"/>
      <c r="R499" s="104"/>
      <c r="T499" s="107"/>
    </row>
    <row r="500" spans="10:20" s="17" customFormat="1" ht="12.75">
      <c r="J500" s="130"/>
      <c r="K500" s="113"/>
      <c r="L500" s="8"/>
      <c r="M500" s="50"/>
      <c r="N500" s="104"/>
      <c r="P500" s="107"/>
      <c r="Q500" s="8"/>
      <c r="R500" s="104"/>
      <c r="T500" s="107"/>
    </row>
    <row r="501" spans="10:20" s="17" customFormat="1" ht="12.75">
      <c r="J501" s="130"/>
      <c r="K501" s="113"/>
      <c r="L501" s="8"/>
      <c r="M501" s="50"/>
      <c r="N501" s="104"/>
      <c r="P501" s="107"/>
      <c r="Q501" s="8"/>
      <c r="R501" s="104"/>
      <c r="T501" s="107"/>
    </row>
    <row r="502" spans="10:20" s="17" customFormat="1" ht="12.75">
      <c r="J502" s="130"/>
      <c r="K502" s="113"/>
      <c r="L502" s="8"/>
      <c r="M502" s="50"/>
      <c r="N502" s="104"/>
      <c r="P502" s="107"/>
      <c r="Q502" s="8"/>
      <c r="R502" s="104"/>
      <c r="T502" s="107"/>
    </row>
    <row r="503" spans="10:20" s="17" customFormat="1" ht="12.75">
      <c r="J503" s="130"/>
      <c r="K503" s="113"/>
      <c r="L503" s="8"/>
      <c r="M503" s="50"/>
      <c r="N503" s="104"/>
      <c r="P503" s="107"/>
      <c r="Q503" s="8"/>
      <c r="R503" s="104"/>
      <c r="T503" s="107"/>
    </row>
    <row r="504" spans="10:20" s="17" customFormat="1" ht="12.75">
      <c r="J504" s="130"/>
      <c r="K504" s="113"/>
      <c r="L504" s="8"/>
      <c r="M504" s="50"/>
      <c r="N504" s="104"/>
      <c r="P504" s="107"/>
      <c r="Q504" s="8"/>
      <c r="R504" s="104"/>
      <c r="T504" s="107"/>
    </row>
    <row r="505" spans="10:20" s="17" customFormat="1" ht="12.75">
      <c r="J505" s="130"/>
      <c r="K505" s="113"/>
      <c r="L505" s="8"/>
      <c r="M505" s="50"/>
      <c r="N505" s="104"/>
      <c r="P505" s="107"/>
      <c r="Q505" s="8"/>
      <c r="R505" s="104"/>
      <c r="T505" s="107"/>
    </row>
    <row r="506" spans="10:20" s="17" customFormat="1" ht="12.75">
      <c r="J506" s="130"/>
      <c r="K506" s="113"/>
      <c r="L506" s="8"/>
      <c r="M506" s="50"/>
      <c r="N506" s="104"/>
      <c r="P506" s="107"/>
      <c r="Q506" s="8"/>
      <c r="R506" s="104"/>
      <c r="T506" s="107"/>
    </row>
    <row r="507" spans="10:20" s="17" customFormat="1" ht="12.75">
      <c r="J507" s="130"/>
      <c r="K507" s="113"/>
      <c r="L507" s="8"/>
      <c r="M507" s="50"/>
      <c r="N507" s="104"/>
      <c r="P507" s="107"/>
      <c r="Q507" s="8"/>
      <c r="R507" s="104"/>
      <c r="T507" s="107"/>
    </row>
    <row r="508" spans="10:20" s="17" customFormat="1" ht="12.75">
      <c r="J508" s="130"/>
      <c r="K508" s="113"/>
      <c r="L508" s="8"/>
      <c r="M508" s="50"/>
      <c r="N508" s="104"/>
      <c r="P508" s="107"/>
      <c r="Q508" s="8"/>
      <c r="R508" s="104"/>
      <c r="T508" s="107"/>
    </row>
    <row r="509" spans="10:20" s="17" customFormat="1" ht="12.75">
      <c r="J509" s="130"/>
      <c r="K509" s="113"/>
      <c r="L509" s="8"/>
      <c r="M509" s="50"/>
      <c r="N509" s="104"/>
      <c r="P509" s="107"/>
      <c r="Q509" s="8"/>
      <c r="R509" s="104"/>
      <c r="T509" s="107"/>
    </row>
    <row r="510" spans="10:20" s="17" customFormat="1" ht="12.75">
      <c r="J510" s="130"/>
      <c r="K510" s="113"/>
      <c r="L510" s="8"/>
      <c r="M510" s="50"/>
      <c r="N510" s="104"/>
      <c r="P510" s="107"/>
      <c r="Q510" s="8"/>
      <c r="R510" s="104"/>
      <c r="T510" s="107"/>
    </row>
    <row r="511" spans="10:20" s="17" customFormat="1" ht="12.75">
      <c r="J511" s="130"/>
      <c r="K511" s="113"/>
      <c r="L511" s="8"/>
      <c r="M511" s="50"/>
      <c r="N511" s="104"/>
      <c r="P511" s="107"/>
      <c r="Q511" s="8"/>
      <c r="R511" s="104"/>
      <c r="T511" s="107"/>
    </row>
    <row r="512" spans="10:20" s="17" customFormat="1" ht="12.75">
      <c r="J512" s="130"/>
      <c r="K512" s="113"/>
      <c r="L512" s="8"/>
      <c r="M512" s="50"/>
      <c r="N512" s="104"/>
      <c r="P512" s="107"/>
      <c r="Q512" s="8"/>
      <c r="R512" s="104"/>
      <c r="T512" s="107"/>
    </row>
    <row r="513" spans="10:20" s="17" customFormat="1" ht="12.75">
      <c r="J513" s="130"/>
      <c r="K513" s="113"/>
      <c r="L513" s="8"/>
      <c r="M513" s="50"/>
      <c r="N513" s="104"/>
      <c r="P513" s="107"/>
      <c r="Q513" s="8"/>
      <c r="R513" s="104"/>
      <c r="T513" s="107"/>
    </row>
    <row r="514" spans="10:20" s="17" customFormat="1" ht="12.75">
      <c r="J514" s="130"/>
      <c r="K514" s="113"/>
      <c r="L514" s="8"/>
      <c r="M514" s="50"/>
      <c r="N514" s="104"/>
      <c r="P514" s="107"/>
      <c r="Q514" s="8"/>
      <c r="R514" s="104"/>
      <c r="T514" s="107"/>
    </row>
    <row r="515" spans="10:20" s="17" customFormat="1" ht="12.75">
      <c r="J515" s="130"/>
      <c r="K515" s="113"/>
      <c r="L515" s="8"/>
      <c r="M515" s="50"/>
      <c r="N515" s="104"/>
      <c r="P515" s="107"/>
      <c r="Q515" s="8"/>
      <c r="R515" s="104"/>
      <c r="T515" s="107"/>
    </row>
    <row r="516" spans="10:20" s="17" customFormat="1" ht="12.75">
      <c r="J516" s="130"/>
      <c r="K516" s="113"/>
      <c r="L516" s="8"/>
      <c r="M516" s="50"/>
      <c r="N516" s="104"/>
      <c r="P516" s="107"/>
      <c r="Q516" s="8"/>
      <c r="R516" s="104"/>
      <c r="T516" s="107"/>
    </row>
    <row r="517" spans="10:20" s="17" customFormat="1" ht="12.75">
      <c r="J517" s="130"/>
      <c r="K517" s="113"/>
      <c r="L517" s="8"/>
      <c r="M517" s="50"/>
      <c r="N517" s="104"/>
      <c r="P517" s="107"/>
      <c r="Q517" s="8"/>
      <c r="R517" s="104"/>
      <c r="T517" s="107"/>
    </row>
    <row r="518" spans="10:20" s="17" customFormat="1" ht="12.75">
      <c r="J518" s="130"/>
      <c r="K518" s="113"/>
      <c r="L518" s="8"/>
      <c r="M518" s="50"/>
      <c r="N518" s="104"/>
      <c r="P518" s="107"/>
      <c r="Q518" s="8"/>
      <c r="R518" s="104"/>
      <c r="T518" s="107"/>
    </row>
    <row r="519" spans="10:20" s="17" customFormat="1" ht="12.75">
      <c r="J519" s="130"/>
      <c r="K519" s="113"/>
      <c r="L519" s="8"/>
      <c r="M519" s="50"/>
      <c r="N519" s="104"/>
      <c r="P519" s="107"/>
      <c r="Q519" s="8"/>
      <c r="R519" s="104"/>
      <c r="T519" s="107"/>
    </row>
    <row r="520" spans="10:20" s="17" customFormat="1" ht="12.75">
      <c r="J520" s="130"/>
      <c r="K520" s="113"/>
      <c r="L520" s="8"/>
      <c r="M520" s="50"/>
      <c r="N520" s="104"/>
      <c r="P520" s="107"/>
      <c r="Q520" s="8"/>
      <c r="R520" s="104"/>
      <c r="T520" s="107"/>
    </row>
    <row r="521" spans="10:20" s="17" customFormat="1" ht="12.75">
      <c r="J521" s="130"/>
      <c r="K521" s="113"/>
      <c r="L521" s="8"/>
      <c r="M521" s="50"/>
      <c r="N521" s="104"/>
      <c r="P521" s="107"/>
      <c r="Q521" s="8"/>
      <c r="R521" s="104"/>
      <c r="T521" s="107"/>
    </row>
    <row r="522" spans="10:20" s="17" customFormat="1" ht="12.75">
      <c r="J522" s="130"/>
      <c r="K522" s="113"/>
      <c r="L522" s="8"/>
      <c r="M522" s="50"/>
      <c r="N522" s="104"/>
      <c r="P522" s="107"/>
      <c r="Q522" s="8"/>
      <c r="R522" s="104"/>
      <c r="T522" s="107"/>
    </row>
    <row r="523" spans="10:20" s="17" customFormat="1" ht="12.75">
      <c r="J523" s="130"/>
      <c r="K523" s="113"/>
      <c r="L523" s="8"/>
      <c r="M523" s="50"/>
      <c r="N523" s="104"/>
      <c r="P523" s="107"/>
      <c r="Q523" s="8"/>
      <c r="R523" s="104"/>
      <c r="T523" s="107"/>
    </row>
    <row r="524" spans="10:20" s="17" customFormat="1" ht="12.75">
      <c r="J524" s="130"/>
      <c r="K524" s="113"/>
      <c r="L524" s="8"/>
      <c r="M524" s="50"/>
      <c r="N524" s="104"/>
      <c r="P524" s="107"/>
      <c r="Q524" s="8"/>
      <c r="R524" s="104"/>
      <c r="T524" s="107"/>
    </row>
    <row r="525" spans="10:20" s="17" customFormat="1" ht="12.75">
      <c r="J525" s="130"/>
      <c r="K525" s="113"/>
      <c r="L525" s="8"/>
      <c r="M525" s="50"/>
      <c r="N525" s="104"/>
      <c r="P525" s="107"/>
      <c r="Q525" s="8"/>
      <c r="R525" s="104"/>
      <c r="T525" s="107"/>
    </row>
    <row r="526" spans="10:20" s="17" customFormat="1" ht="12.75">
      <c r="J526" s="130"/>
      <c r="K526" s="113"/>
      <c r="L526" s="8"/>
      <c r="M526" s="50"/>
      <c r="N526" s="104"/>
      <c r="P526" s="107"/>
      <c r="Q526" s="8"/>
      <c r="R526" s="104"/>
      <c r="T526" s="107"/>
    </row>
    <row r="527" spans="10:20" s="17" customFormat="1" ht="12.75">
      <c r="J527" s="130"/>
      <c r="K527" s="113"/>
      <c r="L527" s="8"/>
      <c r="M527" s="50"/>
      <c r="N527" s="104"/>
      <c r="P527" s="107"/>
      <c r="Q527" s="8"/>
      <c r="R527" s="104"/>
      <c r="T527" s="107"/>
    </row>
    <row r="528" spans="10:20" s="17" customFormat="1" ht="12.75">
      <c r="J528" s="130"/>
      <c r="K528" s="113"/>
      <c r="L528" s="8"/>
      <c r="M528" s="50"/>
      <c r="N528" s="104"/>
      <c r="P528" s="107"/>
      <c r="Q528" s="8"/>
      <c r="R528" s="104"/>
      <c r="T528" s="107"/>
    </row>
    <row r="529" spans="10:20" s="17" customFormat="1" ht="12.75">
      <c r="J529" s="130"/>
      <c r="K529" s="113"/>
      <c r="L529" s="8"/>
      <c r="M529" s="50"/>
      <c r="N529" s="104"/>
      <c r="P529" s="107"/>
      <c r="Q529" s="8"/>
      <c r="R529" s="104"/>
      <c r="T529" s="107"/>
    </row>
    <row r="530" spans="10:20" s="17" customFormat="1" ht="12.75">
      <c r="J530" s="130"/>
      <c r="K530" s="113"/>
      <c r="L530" s="8"/>
      <c r="M530" s="50"/>
      <c r="N530" s="104"/>
      <c r="P530" s="107"/>
      <c r="Q530" s="8"/>
      <c r="R530" s="104"/>
      <c r="T530" s="107"/>
    </row>
    <row r="531" spans="10:20" s="17" customFormat="1" ht="12.75">
      <c r="J531" s="130"/>
      <c r="K531" s="113"/>
      <c r="L531" s="8"/>
      <c r="M531" s="50"/>
      <c r="N531" s="104"/>
      <c r="P531" s="107"/>
      <c r="Q531" s="8"/>
      <c r="R531" s="104"/>
      <c r="T531" s="107"/>
    </row>
    <row r="532" spans="10:20" s="17" customFormat="1" ht="12.75">
      <c r="J532" s="130"/>
      <c r="K532" s="113"/>
      <c r="L532" s="8"/>
      <c r="M532" s="50"/>
      <c r="N532" s="104"/>
      <c r="P532" s="107"/>
      <c r="Q532" s="8"/>
      <c r="R532" s="104"/>
      <c r="T532" s="107"/>
    </row>
    <row r="533" spans="10:20" s="17" customFormat="1" ht="12.75">
      <c r="J533" s="130"/>
      <c r="K533" s="113"/>
      <c r="L533" s="8"/>
      <c r="M533" s="50"/>
      <c r="N533" s="104"/>
      <c r="P533" s="107"/>
      <c r="Q533" s="8"/>
      <c r="R533" s="104"/>
      <c r="T533" s="107"/>
    </row>
    <row r="534" spans="10:20" s="17" customFormat="1" ht="12.75">
      <c r="J534" s="130"/>
      <c r="K534" s="113"/>
      <c r="L534" s="8"/>
      <c r="M534" s="50"/>
      <c r="N534" s="104"/>
      <c r="P534" s="107"/>
      <c r="Q534" s="8"/>
      <c r="R534" s="104"/>
      <c r="T534" s="107"/>
    </row>
    <row r="535" spans="10:20" s="17" customFormat="1" ht="12.75">
      <c r="J535" s="130"/>
      <c r="K535" s="113"/>
      <c r="L535" s="8"/>
      <c r="M535" s="50"/>
      <c r="N535" s="104"/>
      <c r="P535" s="107"/>
      <c r="Q535" s="8"/>
      <c r="R535" s="104"/>
      <c r="T535" s="107"/>
    </row>
    <row r="536" spans="10:20" s="17" customFormat="1" ht="12.75">
      <c r="J536" s="130"/>
      <c r="K536" s="113"/>
      <c r="L536" s="8"/>
      <c r="M536" s="50"/>
      <c r="N536" s="104"/>
      <c r="P536" s="107"/>
      <c r="Q536" s="8"/>
      <c r="R536" s="104"/>
      <c r="T536" s="107"/>
    </row>
    <row r="537" spans="10:20" s="17" customFormat="1" ht="12.75">
      <c r="J537" s="130"/>
      <c r="K537" s="113"/>
      <c r="L537" s="8"/>
      <c r="M537" s="50"/>
      <c r="N537" s="104"/>
      <c r="P537" s="107"/>
      <c r="Q537" s="8"/>
      <c r="R537" s="104"/>
      <c r="T537" s="107"/>
    </row>
    <row r="538" spans="10:20" s="17" customFormat="1" ht="12.75">
      <c r="J538" s="130"/>
      <c r="K538" s="113"/>
      <c r="L538" s="8"/>
      <c r="M538" s="50"/>
      <c r="N538" s="104"/>
      <c r="P538" s="107"/>
      <c r="Q538" s="8"/>
      <c r="R538" s="104"/>
      <c r="T538" s="107"/>
    </row>
    <row r="539" spans="10:20" s="17" customFormat="1" ht="12.75">
      <c r="J539" s="130"/>
      <c r="K539" s="113"/>
      <c r="L539" s="8"/>
      <c r="M539" s="50"/>
      <c r="N539" s="104"/>
      <c r="P539" s="107"/>
      <c r="Q539" s="8"/>
      <c r="R539" s="104"/>
      <c r="T539" s="107"/>
    </row>
    <row r="540" spans="10:20" s="17" customFormat="1" ht="12.75">
      <c r="J540" s="130"/>
      <c r="K540" s="113"/>
      <c r="L540" s="8"/>
      <c r="M540" s="50"/>
      <c r="N540" s="104"/>
      <c r="P540" s="107"/>
      <c r="Q540" s="8"/>
      <c r="R540" s="104"/>
      <c r="T540" s="107"/>
    </row>
    <row r="541" spans="10:20" s="17" customFormat="1" ht="12.75">
      <c r="J541" s="130"/>
      <c r="K541" s="113"/>
      <c r="L541" s="8"/>
      <c r="M541" s="50"/>
      <c r="N541" s="104"/>
      <c r="P541" s="107"/>
      <c r="Q541" s="8"/>
      <c r="R541" s="104"/>
      <c r="T541" s="107"/>
    </row>
    <row r="542" spans="10:20" s="17" customFormat="1" ht="12.75">
      <c r="J542" s="130"/>
      <c r="K542" s="113"/>
      <c r="L542" s="8"/>
      <c r="M542" s="50"/>
      <c r="N542" s="104"/>
      <c r="P542" s="107"/>
      <c r="Q542" s="8"/>
      <c r="R542" s="104"/>
      <c r="T542" s="107"/>
    </row>
    <row r="543" spans="10:20" s="17" customFormat="1" ht="12.75">
      <c r="J543" s="130"/>
      <c r="K543" s="113"/>
      <c r="L543" s="8"/>
      <c r="M543" s="50"/>
      <c r="N543" s="104"/>
      <c r="P543" s="107"/>
      <c r="Q543" s="8"/>
      <c r="R543" s="104"/>
      <c r="T543" s="107"/>
    </row>
    <row r="544" spans="10:20" s="17" customFormat="1" ht="12.75">
      <c r="J544" s="130"/>
      <c r="K544" s="113"/>
      <c r="L544" s="8"/>
      <c r="M544" s="50"/>
      <c r="N544" s="104"/>
      <c r="P544" s="107"/>
      <c r="Q544" s="8"/>
      <c r="R544" s="104"/>
      <c r="T544" s="10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1"/>
  <sheetViews>
    <sheetView tabSelected="1" zoomScale="87" zoomScaleNormal="87" workbookViewId="0" topLeftCell="A97">
      <selection activeCell="Q15" sqref="Q15"/>
    </sheetView>
  </sheetViews>
  <sheetFormatPr defaultColWidth="11.421875" defaultRowHeight="12.75"/>
  <cols>
    <col min="1" max="1" width="4.57421875" style="4" bestFit="1" customWidth="1"/>
    <col min="2" max="2" width="16.57421875" style="4" customWidth="1"/>
    <col min="3" max="3" width="12.8515625" style="4" customWidth="1"/>
    <col min="4" max="4" width="11.28125" style="4" bestFit="1" customWidth="1"/>
    <col min="5" max="5" width="6.421875" style="4" bestFit="1" customWidth="1"/>
    <col min="6" max="6" width="10.140625" style="4" bestFit="1" customWidth="1"/>
    <col min="7" max="7" width="8.421875" style="4" bestFit="1" customWidth="1"/>
    <col min="8" max="8" width="6.421875" style="4" bestFit="1" customWidth="1"/>
    <col min="9" max="9" width="5.7109375" style="4" bestFit="1" customWidth="1"/>
    <col min="10" max="10" width="7.7109375" style="140" bestFit="1" customWidth="1"/>
    <col min="11" max="11" width="8.7109375" style="89" bestFit="1" customWidth="1"/>
    <col min="12" max="12" width="11.00390625" style="160" bestFit="1" customWidth="1"/>
    <col min="13" max="13" width="12.00390625" style="164" bestFit="1" customWidth="1"/>
    <col min="14" max="14" width="11.421875" style="192" customWidth="1"/>
    <col min="15" max="16384" width="11.421875" style="4" customWidth="1"/>
  </cols>
  <sheetData>
    <row r="1" spans="1:14" s="1" customFormat="1" ht="12.75">
      <c r="A1" s="1" t="s">
        <v>0</v>
      </c>
      <c r="B1" s="1" t="s">
        <v>1</v>
      </c>
      <c r="C1" s="1" t="s">
        <v>2</v>
      </c>
      <c r="D1" s="25" t="s">
        <v>33</v>
      </c>
      <c r="E1" s="26" t="s">
        <v>34</v>
      </c>
      <c r="F1" s="1" t="s">
        <v>35</v>
      </c>
      <c r="G1" s="1" t="s">
        <v>36</v>
      </c>
      <c r="H1" s="1" t="s">
        <v>37</v>
      </c>
      <c r="I1" s="1" t="s">
        <v>3</v>
      </c>
      <c r="J1" s="61" t="s">
        <v>4</v>
      </c>
      <c r="K1" s="64" t="s">
        <v>5</v>
      </c>
      <c r="L1" s="66" t="s">
        <v>5</v>
      </c>
      <c r="M1" s="162" t="s">
        <v>6</v>
      </c>
      <c r="N1" s="189" t="s">
        <v>81</v>
      </c>
    </row>
    <row r="2" spans="4:14" s="1" customFormat="1" ht="12.75">
      <c r="D2" s="25"/>
      <c r="E2" s="26"/>
      <c r="J2" s="62"/>
      <c r="K2" s="67" t="s">
        <v>71</v>
      </c>
      <c r="L2" s="68" t="s">
        <v>70</v>
      </c>
      <c r="M2" s="183" t="s">
        <v>71</v>
      </c>
      <c r="N2" s="190"/>
    </row>
    <row r="3" spans="4:14" s="45" customFormat="1" ht="15" thickBot="1">
      <c r="D3" s="46"/>
      <c r="E3" s="47"/>
      <c r="J3" s="123" t="s">
        <v>7</v>
      </c>
      <c r="K3" s="141" t="s">
        <v>8</v>
      </c>
      <c r="L3" s="142" t="s">
        <v>40</v>
      </c>
      <c r="M3" s="163" t="s">
        <v>9</v>
      </c>
      <c r="N3" s="191" t="s">
        <v>82</v>
      </c>
    </row>
    <row r="4" spans="1:12" ht="12.75">
      <c r="A4" s="89">
        <v>1</v>
      </c>
      <c r="B4" s="14" t="s">
        <v>10</v>
      </c>
      <c r="C4" s="4" t="s">
        <v>11</v>
      </c>
      <c r="D4" s="29">
        <v>37153</v>
      </c>
      <c r="E4" s="30">
        <v>0.4611111111111111</v>
      </c>
      <c r="F4" s="4">
        <v>39.99</v>
      </c>
      <c r="G4" s="4">
        <v>19.34</v>
      </c>
      <c r="H4" s="5">
        <v>21</v>
      </c>
      <c r="I4" s="5">
        <v>5</v>
      </c>
      <c r="J4" s="124">
        <v>0.22</v>
      </c>
      <c r="K4" s="143">
        <v>0.01851</v>
      </c>
      <c r="L4" s="144"/>
    </row>
    <row r="5" spans="1:12" ht="12.75">
      <c r="A5" s="89">
        <v>1</v>
      </c>
      <c r="B5" s="14" t="s">
        <v>10</v>
      </c>
      <c r="C5" s="4" t="s">
        <v>11</v>
      </c>
      <c r="D5" s="29">
        <v>37153</v>
      </c>
      <c r="E5" s="30">
        <v>0.4611111111111111</v>
      </c>
      <c r="F5" s="4">
        <v>39.99</v>
      </c>
      <c r="G5" s="4">
        <v>19.34</v>
      </c>
      <c r="H5" s="5">
        <v>20</v>
      </c>
      <c r="I5" s="5">
        <v>10</v>
      </c>
      <c r="J5" s="124">
        <v>0.19</v>
      </c>
      <c r="K5" s="143">
        <v>0.021275</v>
      </c>
      <c r="L5" s="144"/>
    </row>
    <row r="6" spans="1:12" ht="12.75">
      <c r="A6" s="89">
        <v>1</v>
      </c>
      <c r="B6" s="14" t="s">
        <v>10</v>
      </c>
      <c r="C6" s="4" t="s">
        <v>11</v>
      </c>
      <c r="D6" s="29">
        <v>37153</v>
      </c>
      <c r="E6" s="30">
        <v>0.4611111111111111</v>
      </c>
      <c r="F6" s="4">
        <v>39.99</v>
      </c>
      <c r="G6" s="4">
        <v>19.34</v>
      </c>
      <c r="H6" s="5">
        <v>19</v>
      </c>
      <c r="I6" s="5">
        <v>20</v>
      </c>
      <c r="J6" s="124">
        <v>0.19</v>
      </c>
      <c r="K6" s="143">
        <v>0.020455</v>
      </c>
      <c r="L6" s="144"/>
    </row>
    <row r="7" spans="1:12" ht="12.75">
      <c r="A7" s="89">
        <v>1</v>
      </c>
      <c r="B7" s="14" t="s">
        <v>10</v>
      </c>
      <c r="C7" s="4" t="s">
        <v>11</v>
      </c>
      <c r="D7" s="29">
        <v>37153</v>
      </c>
      <c r="E7" s="30">
        <v>0.4611111111111111</v>
      </c>
      <c r="F7" s="4">
        <v>39.99</v>
      </c>
      <c r="G7" s="4">
        <v>19.34</v>
      </c>
      <c r="H7" s="5">
        <v>17</v>
      </c>
      <c r="I7" s="5">
        <v>30</v>
      </c>
      <c r="J7" s="124">
        <v>0.26</v>
      </c>
      <c r="K7" s="143">
        <v>0.01371</v>
      </c>
      <c r="L7" s="144"/>
    </row>
    <row r="8" spans="1:14" ht="12.75">
      <c r="A8" s="89">
        <v>1</v>
      </c>
      <c r="B8" s="14" t="s">
        <v>10</v>
      </c>
      <c r="C8" s="4" t="s">
        <v>11</v>
      </c>
      <c r="D8" s="29">
        <v>37153</v>
      </c>
      <c r="E8" s="30">
        <v>0.4611111111111111</v>
      </c>
      <c r="F8" s="4">
        <v>39.99</v>
      </c>
      <c r="G8" s="4">
        <v>19.34</v>
      </c>
      <c r="H8" s="5">
        <v>16</v>
      </c>
      <c r="I8" s="5">
        <v>40</v>
      </c>
      <c r="J8" s="124">
        <v>0.29</v>
      </c>
      <c r="K8" s="143">
        <v>0.02255</v>
      </c>
      <c r="L8" s="144"/>
      <c r="M8" s="140"/>
      <c r="N8" s="193"/>
    </row>
    <row r="9" spans="1:14" ht="12.75">
      <c r="A9" s="89">
        <v>1</v>
      </c>
      <c r="B9" s="14" t="s">
        <v>10</v>
      </c>
      <c r="C9" s="4" t="s">
        <v>11</v>
      </c>
      <c r="D9" s="29">
        <v>37153</v>
      </c>
      <c r="E9" s="30">
        <v>0.4611111111111111</v>
      </c>
      <c r="F9" s="4">
        <v>39.99</v>
      </c>
      <c r="G9" s="4">
        <v>19.34</v>
      </c>
      <c r="H9" s="5">
        <v>13</v>
      </c>
      <c r="I9" s="5">
        <v>49</v>
      </c>
      <c r="J9" s="124">
        <v>0.49</v>
      </c>
      <c r="K9" s="143">
        <v>0.02138</v>
      </c>
      <c r="L9" s="144"/>
      <c r="M9" s="140"/>
      <c r="N9" s="193"/>
    </row>
    <row r="10" spans="1:14" ht="12.75">
      <c r="A10" s="89">
        <v>1</v>
      </c>
      <c r="B10" s="14" t="s">
        <v>10</v>
      </c>
      <c r="C10" s="4" t="s">
        <v>11</v>
      </c>
      <c r="D10" s="29">
        <v>37153</v>
      </c>
      <c r="E10" s="30">
        <v>0.4611111111111111</v>
      </c>
      <c r="F10" s="4">
        <v>39.99</v>
      </c>
      <c r="G10" s="4">
        <v>19.34</v>
      </c>
      <c r="H10" s="5">
        <v>11</v>
      </c>
      <c r="I10" s="5">
        <v>61</v>
      </c>
      <c r="J10" s="124">
        <v>0.89</v>
      </c>
      <c r="K10" s="145">
        <v>0.019944</v>
      </c>
      <c r="L10" s="144"/>
      <c r="M10" s="140"/>
      <c r="N10" s="193"/>
    </row>
    <row r="11" spans="1:12" ht="12.75">
      <c r="A11" s="89">
        <v>1</v>
      </c>
      <c r="B11" s="14" t="s">
        <v>10</v>
      </c>
      <c r="C11" s="4" t="s">
        <v>11</v>
      </c>
      <c r="D11" s="29">
        <v>37153</v>
      </c>
      <c r="E11" s="30">
        <v>0.4611111111111111</v>
      </c>
      <c r="F11" s="4">
        <v>39.99</v>
      </c>
      <c r="G11" s="4">
        <v>19.34</v>
      </c>
      <c r="H11" s="5">
        <v>10</v>
      </c>
      <c r="I11" s="5">
        <v>80</v>
      </c>
      <c r="J11" s="124">
        <v>1.24</v>
      </c>
      <c r="K11" s="145" t="s">
        <v>12</v>
      </c>
      <c r="L11" s="144"/>
    </row>
    <row r="12" spans="1:12" ht="12.75">
      <c r="A12" s="89">
        <v>1</v>
      </c>
      <c r="B12" s="14" t="s">
        <v>10</v>
      </c>
      <c r="C12" s="4" t="s">
        <v>11</v>
      </c>
      <c r="D12" s="29">
        <v>37153</v>
      </c>
      <c r="E12" s="30">
        <v>0.4611111111111111</v>
      </c>
      <c r="F12" s="4">
        <v>39.99</v>
      </c>
      <c r="G12" s="4">
        <v>19.34</v>
      </c>
      <c r="H12" s="5">
        <v>9</v>
      </c>
      <c r="I12" s="5">
        <v>100</v>
      </c>
      <c r="J12" s="124">
        <v>1.71</v>
      </c>
      <c r="K12" s="145">
        <v>0.0182445</v>
      </c>
      <c r="L12" s="144"/>
    </row>
    <row r="13" spans="1:12" ht="12.75">
      <c r="A13" s="89">
        <v>1</v>
      </c>
      <c r="B13" s="14" t="s">
        <v>10</v>
      </c>
      <c r="C13" s="4" t="s">
        <v>11</v>
      </c>
      <c r="D13" s="29">
        <v>37153</v>
      </c>
      <c r="E13" s="30">
        <v>0.4611111111111111</v>
      </c>
      <c r="F13" s="4">
        <v>39.99</v>
      </c>
      <c r="G13" s="4">
        <v>19.34</v>
      </c>
      <c r="H13" s="5">
        <v>8</v>
      </c>
      <c r="I13" s="5">
        <v>151</v>
      </c>
      <c r="J13" s="124">
        <v>1.88</v>
      </c>
      <c r="K13" s="145">
        <v>0.0233</v>
      </c>
      <c r="L13" s="144"/>
    </row>
    <row r="14" spans="1:12" ht="12.75">
      <c r="A14" s="89">
        <v>1</v>
      </c>
      <c r="B14" s="14" t="s">
        <v>10</v>
      </c>
      <c r="C14" s="4" t="s">
        <v>11</v>
      </c>
      <c r="D14" s="29">
        <v>37153</v>
      </c>
      <c r="E14" s="30">
        <v>0.4611111111111111</v>
      </c>
      <c r="F14" s="4">
        <v>39.99</v>
      </c>
      <c r="G14" s="4">
        <v>19.34</v>
      </c>
      <c r="H14" s="5">
        <v>7</v>
      </c>
      <c r="I14" s="5">
        <v>200</v>
      </c>
      <c r="J14" s="124">
        <v>2.1</v>
      </c>
      <c r="K14" s="145">
        <v>0.0187995</v>
      </c>
      <c r="L14" s="144"/>
    </row>
    <row r="15" spans="1:12" ht="12.75">
      <c r="A15" s="89">
        <v>1</v>
      </c>
      <c r="B15" s="14" t="s">
        <v>10</v>
      </c>
      <c r="C15" s="4" t="s">
        <v>11</v>
      </c>
      <c r="D15" s="29">
        <v>37153</v>
      </c>
      <c r="E15" s="30">
        <v>0.4611111111111111</v>
      </c>
      <c r="F15" s="4">
        <v>39.99</v>
      </c>
      <c r="G15" s="4">
        <v>19.34</v>
      </c>
      <c r="H15" s="5">
        <v>6</v>
      </c>
      <c r="I15" s="5">
        <v>300</v>
      </c>
      <c r="J15" s="124">
        <v>2.57</v>
      </c>
      <c r="K15" s="145">
        <v>0.019963</v>
      </c>
      <c r="L15" s="144"/>
    </row>
    <row r="16" spans="1:12" ht="12.75">
      <c r="A16" s="89">
        <v>1</v>
      </c>
      <c r="B16" s="14" t="s">
        <v>10</v>
      </c>
      <c r="C16" s="4" t="s">
        <v>11</v>
      </c>
      <c r="D16" s="29">
        <v>37153</v>
      </c>
      <c r="E16" s="30">
        <v>0.4611111111111111</v>
      </c>
      <c r="F16" s="4">
        <v>39.99</v>
      </c>
      <c r="G16" s="4">
        <v>19.34</v>
      </c>
      <c r="H16" s="5">
        <v>5</v>
      </c>
      <c r="I16" s="5">
        <v>399</v>
      </c>
      <c r="J16" s="124">
        <v>3.51</v>
      </c>
      <c r="K16" s="145">
        <v>0.015886111111111108</v>
      </c>
      <c r="L16" s="144"/>
    </row>
    <row r="17" spans="1:12" ht="12.75">
      <c r="A17" s="89">
        <v>1</v>
      </c>
      <c r="B17" s="14" t="s">
        <v>10</v>
      </c>
      <c r="C17" s="4" t="s">
        <v>11</v>
      </c>
      <c r="D17" s="29">
        <v>37153</v>
      </c>
      <c r="E17" s="30">
        <v>0.4611111111111111</v>
      </c>
      <c r="F17" s="4">
        <v>39.99</v>
      </c>
      <c r="G17" s="4">
        <v>19.34</v>
      </c>
      <c r="H17" s="5">
        <v>4</v>
      </c>
      <c r="I17" s="5">
        <v>500</v>
      </c>
      <c r="J17" s="124">
        <v>4.57</v>
      </c>
      <c r="K17" s="145">
        <v>0.022614000000000002</v>
      </c>
      <c r="L17" s="144"/>
    </row>
    <row r="18" spans="1:12" ht="12.75">
      <c r="A18" s="89">
        <v>1</v>
      </c>
      <c r="B18" s="14" t="s">
        <v>10</v>
      </c>
      <c r="C18" s="4" t="s">
        <v>11</v>
      </c>
      <c r="D18" s="29">
        <v>37153</v>
      </c>
      <c r="E18" s="30">
        <v>0.4611111111111111</v>
      </c>
      <c r="F18" s="4">
        <v>39.99</v>
      </c>
      <c r="G18" s="4">
        <v>19.34</v>
      </c>
      <c r="H18" s="5">
        <v>3</v>
      </c>
      <c r="I18" s="5">
        <v>599</v>
      </c>
      <c r="J18" s="124">
        <v>5.92</v>
      </c>
      <c r="K18" s="145">
        <v>0.0217205</v>
      </c>
      <c r="L18" s="144"/>
    </row>
    <row r="19" spans="1:12" ht="12.75">
      <c r="A19" s="89">
        <v>1</v>
      </c>
      <c r="B19" s="14" t="s">
        <v>10</v>
      </c>
      <c r="C19" s="4" t="s">
        <v>11</v>
      </c>
      <c r="D19" s="29">
        <v>37153</v>
      </c>
      <c r="E19" s="30">
        <v>0.4611111111111111</v>
      </c>
      <c r="F19" s="4">
        <v>39.99</v>
      </c>
      <c r="G19" s="4">
        <v>19.34</v>
      </c>
      <c r="H19" s="5">
        <v>2</v>
      </c>
      <c r="I19" s="5">
        <v>797</v>
      </c>
      <c r="J19" s="124" t="s">
        <v>13</v>
      </c>
      <c r="K19" s="145">
        <v>0.013095</v>
      </c>
      <c r="L19" s="144"/>
    </row>
    <row r="20" spans="1:14" s="93" customFormat="1" ht="12.75">
      <c r="A20" s="91">
        <v>1</v>
      </c>
      <c r="B20" s="92" t="s">
        <v>10</v>
      </c>
      <c r="C20" s="93" t="s">
        <v>11</v>
      </c>
      <c r="D20" s="94">
        <v>37153</v>
      </c>
      <c r="E20" s="95">
        <v>0.4611111111111111</v>
      </c>
      <c r="F20" s="93">
        <v>39.99</v>
      </c>
      <c r="G20" s="93">
        <v>19.34</v>
      </c>
      <c r="H20" s="57">
        <v>1</v>
      </c>
      <c r="I20" s="57">
        <v>1501</v>
      </c>
      <c r="J20" s="125">
        <v>11.93</v>
      </c>
      <c r="K20" s="146"/>
      <c r="L20" s="147"/>
      <c r="M20" s="165"/>
      <c r="N20" s="194"/>
    </row>
    <row r="21" spans="1:14" ht="12.75">
      <c r="A21" s="89">
        <v>1</v>
      </c>
      <c r="B21" s="14" t="s">
        <v>14</v>
      </c>
      <c r="C21" s="4" t="s">
        <v>15</v>
      </c>
      <c r="D21" s="29">
        <v>37154</v>
      </c>
      <c r="E21" s="30">
        <v>0.22430555555555556</v>
      </c>
      <c r="F21" s="4">
        <v>40.15</v>
      </c>
      <c r="G21" s="4">
        <v>19.34</v>
      </c>
      <c r="H21" s="4">
        <v>24</v>
      </c>
      <c r="I21" s="4">
        <v>5</v>
      </c>
      <c r="J21" s="126">
        <v>0.22</v>
      </c>
      <c r="K21" s="148">
        <v>0.02431</v>
      </c>
      <c r="L21" s="144">
        <v>0.0167</v>
      </c>
      <c r="M21" s="166">
        <v>0.0002663566973196214</v>
      </c>
      <c r="N21" s="192">
        <f>M21/L21</f>
        <v>0.015949502833510265</v>
      </c>
    </row>
    <row r="22" spans="1:13" ht="12.75">
      <c r="A22" s="89">
        <v>1</v>
      </c>
      <c r="B22" s="14" t="s">
        <v>14</v>
      </c>
      <c r="C22" s="4" t="s">
        <v>15</v>
      </c>
      <c r="D22" s="29">
        <v>37154</v>
      </c>
      <c r="E22" s="30">
        <v>0.22430555555555556</v>
      </c>
      <c r="F22" s="4">
        <v>40.15</v>
      </c>
      <c r="G22" s="4">
        <v>19.34</v>
      </c>
      <c r="H22" s="4">
        <v>21</v>
      </c>
      <c r="I22" s="4">
        <v>20</v>
      </c>
      <c r="J22" s="126">
        <v>0.2</v>
      </c>
      <c r="K22" s="148">
        <v>0.02174</v>
      </c>
      <c r="L22" s="144"/>
      <c r="M22" s="166">
        <v>0.00032423113047729744</v>
      </c>
    </row>
    <row r="23" spans="1:14" ht="12.75">
      <c r="A23" s="89">
        <v>1</v>
      </c>
      <c r="B23" s="14" t="s">
        <v>14</v>
      </c>
      <c r="C23" s="4" t="s">
        <v>15</v>
      </c>
      <c r="D23" s="29">
        <v>37154</v>
      </c>
      <c r="E23" s="30">
        <v>0.22430555555555556</v>
      </c>
      <c r="F23" s="4">
        <v>40.15</v>
      </c>
      <c r="G23" s="4">
        <v>19.34</v>
      </c>
      <c r="H23" s="4">
        <v>18</v>
      </c>
      <c r="I23" s="4">
        <v>30</v>
      </c>
      <c r="J23" s="126">
        <v>0.3</v>
      </c>
      <c r="K23" s="148">
        <v>0.01913</v>
      </c>
      <c r="L23" s="144">
        <v>0.0178</v>
      </c>
      <c r="M23" s="166">
        <v>0.00044569443376685583</v>
      </c>
      <c r="N23" s="192">
        <f>M23/L23</f>
        <v>0.02503901313296943</v>
      </c>
    </row>
    <row r="24" spans="1:13" ht="12.75">
      <c r="A24" s="89">
        <v>1</v>
      </c>
      <c r="B24" s="14" t="s">
        <v>14</v>
      </c>
      <c r="C24" s="4" t="s">
        <v>15</v>
      </c>
      <c r="D24" s="29">
        <v>37154</v>
      </c>
      <c r="E24" s="30">
        <v>0.22430555555555556</v>
      </c>
      <c r="F24" s="4">
        <v>40.15</v>
      </c>
      <c r="G24" s="4">
        <v>19.34</v>
      </c>
      <c r="H24" s="4">
        <v>16</v>
      </c>
      <c r="I24" s="4">
        <v>40</v>
      </c>
      <c r="J24" s="126">
        <v>0.36</v>
      </c>
      <c r="K24" s="148">
        <v>0.02509</v>
      </c>
      <c r="L24" s="144"/>
      <c r="M24" s="166">
        <v>0.00025017866677563545</v>
      </c>
    </row>
    <row r="25" spans="1:14" ht="12.75">
      <c r="A25" s="89">
        <v>1</v>
      </c>
      <c r="B25" s="14" t="s">
        <v>14</v>
      </c>
      <c r="C25" s="4" t="s">
        <v>15</v>
      </c>
      <c r="D25" s="29">
        <v>37154</v>
      </c>
      <c r="E25" s="30">
        <v>0.22430555555555556</v>
      </c>
      <c r="F25" s="4">
        <v>40.15</v>
      </c>
      <c r="G25" s="4">
        <v>19.34</v>
      </c>
      <c r="H25" s="4">
        <v>11</v>
      </c>
      <c r="I25" s="4">
        <v>50</v>
      </c>
      <c r="J25" s="126">
        <v>0.43</v>
      </c>
      <c r="K25" s="148">
        <v>0.027065</v>
      </c>
      <c r="L25" s="144">
        <v>0.022</v>
      </c>
      <c r="M25" s="166">
        <v>0.0002734116977447696</v>
      </c>
      <c r="N25" s="192">
        <f>M25/L25</f>
        <v>0.012427804442944074</v>
      </c>
    </row>
    <row r="26" spans="1:14" ht="12.75">
      <c r="A26" s="89">
        <v>1</v>
      </c>
      <c r="B26" s="14" t="s">
        <v>14</v>
      </c>
      <c r="C26" s="4" t="s">
        <v>15</v>
      </c>
      <c r="D26" s="29">
        <v>37154</v>
      </c>
      <c r="E26" s="30">
        <v>0.22430555555555556</v>
      </c>
      <c r="F26" s="4">
        <v>40.15</v>
      </c>
      <c r="G26" s="4">
        <v>19.34</v>
      </c>
      <c r="H26" s="4">
        <v>8</v>
      </c>
      <c r="I26" s="4">
        <v>60</v>
      </c>
      <c r="J26" s="126">
        <v>0.77</v>
      </c>
      <c r="K26" s="148">
        <v>0.04187</v>
      </c>
      <c r="L26" s="144">
        <v>0.0281</v>
      </c>
      <c r="M26" s="166">
        <v>0.0007076732257063374</v>
      </c>
      <c r="N26" s="192">
        <f>M26/L26</f>
        <v>0.02518410055894439</v>
      </c>
    </row>
    <row r="27" spans="1:14" ht="12.75">
      <c r="A27" s="89">
        <v>1</v>
      </c>
      <c r="B27" s="14" t="s">
        <v>14</v>
      </c>
      <c r="C27" s="4" t="s">
        <v>15</v>
      </c>
      <c r="D27" s="29">
        <v>37154</v>
      </c>
      <c r="E27" s="30">
        <v>0.22430555555555556</v>
      </c>
      <c r="F27" s="4">
        <v>40.15</v>
      </c>
      <c r="G27" s="4">
        <v>19.34</v>
      </c>
      <c r="H27" s="4">
        <v>5</v>
      </c>
      <c r="I27" s="4">
        <v>80</v>
      </c>
      <c r="J27" s="126">
        <v>1.18</v>
      </c>
      <c r="K27" s="148">
        <v>0.04506</v>
      </c>
      <c r="L27" s="144">
        <v>0.0234</v>
      </c>
      <c r="M27" s="166">
        <v>0.0007278719957891704</v>
      </c>
      <c r="N27" s="192">
        <f>M27/L27</f>
        <v>0.03110564084569104</v>
      </c>
    </row>
    <row r="28" spans="1:14" s="93" customFormat="1" ht="12.75">
      <c r="A28" s="91">
        <v>1</v>
      </c>
      <c r="B28" s="92" t="s">
        <v>14</v>
      </c>
      <c r="C28" s="93" t="s">
        <v>15</v>
      </c>
      <c r="D28" s="94">
        <v>37154</v>
      </c>
      <c r="E28" s="95">
        <v>0.22430555555555556</v>
      </c>
      <c r="F28" s="93">
        <v>40.15</v>
      </c>
      <c r="G28" s="93">
        <v>19.34</v>
      </c>
      <c r="H28" s="93">
        <v>2</v>
      </c>
      <c r="I28" s="93">
        <v>100</v>
      </c>
      <c r="J28" s="127">
        <v>1.54</v>
      </c>
      <c r="K28" s="149">
        <v>0.03832</v>
      </c>
      <c r="L28" s="147"/>
      <c r="M28" s="165"/>
      <c r="N28" s="194"/>
    </row>
    <row r="29" spans="1:12" ht="12.75">
      <c r="A29" s="4">
        <v>1</v>
      </c>
      <c r="B29" s="14" t="s">
        <v>16</v>
      </c>
      <c r="C29" s="4" t="s">
        <v>17</v>
      </c>
      <c r="D29" s="29">
        <v>37155</v>
      </c>
      <c r="E29" s="30">
        <v>0.425</v>
      </c>
      <c r="F29" s="4">
        <v>40.13</v>
      </c>
      <c r="G29" s="4">
        <v>19.35</v>
      </c>
      <c r="H29" s="5">
        <v>23</v>
      </c>
      <c r="I29" s="5">
        <v>6</v>
      </c>
      <c r="J29" s="124">
        <v>0.24</v>
      </c>
      <c r="K29" s="113">
        <v>0.016944</v>
      </c>
      <c r="L29" s="144"/>
    </row>
    <row r="30" spans="1:12" ht="12.75">
      <c r="A30" s="4">
        <v>1</v>
      </c>
      <c r="B30" s="14" t="s">
        <v>16</v>
      </c>
      <c r="C30" s="4" t="s">
        <v>17</v>
      </c>
      <c r="D30" s="29">
        <v>37155</v>
      </c>
      <c r="E30" s="30">
        <v>0.425</v>
      </c>
      <c r="F30" s="4">
        <v>40.13</v>
      </c>
      <c r="G30" s="4">
        <v>19.35</v>
      </c>
      <c r="H30" s="5">
        <v>17</v>
      </c>
      <c r="I30" s="5">
        <v>21</v>
      </c>
      <c r="J30" s="124">
        <v>0.2</v>
      </c>
      <c r="K30" s="113">
        <v>0.013166</v>
      </c>
      <c r="L30" s="144"/>
    </row>
    <row r="31" spans="1:12" ht="12.75">
      <c r="A31" s="4">
        <v>1</v>
      </c>
      <c r="B31" s="14" t="s">
        <v>16</v>
      </c>
      <c r="C31" s="4" t="s">
        <v>17</v>
      </c>
      <c r="D31" s="29">
        <v>37155</v>
      </c>
      <c r="E31" s="30">
        <v>0.425</v>
      </c>
      <c r="F31" s="4">
        <v>40.13</v>
      </c>
      <c r="G31" s="4">
        <v>19.35</v>
      </c>
      <c r="H31" s="5">
        <v>16</v>
      </c>
      <c r="I31" s="5">
        <v>40</v>
      </c>
      <c r="J31" s="124">
        <v>0.38</v>
      </c>
      <c r="K31" s="113">
        <v>0.0153275</v>
      </c>
      <c r="L31" s="144"/>
    </row>
    <row r="32" spans="1:12" ht="12.75">
      <c r="A32" s="4">
        <v>1</v>
      </c>
      <c r="B32" s="14" t="s">
        <v>16</v>
      </c>
      <c r="C32" s="4" t="s">
        <v>17</v>
      </c>
      <c r="D32" s="29">
        <v>37155</v>
      </c>
      <c r="E32" s="30">
        <v>0.425</v>
      </c>
      <c r="F32" s="4">
        <v>40.13</v>
      </c>
      <c r="G32" s="4">
        <v>19.35</v>
      </c>
      <c r="H32" s="5">
        <v>13</v>
      </c>
      <c r="I32" s="5">
        <v>50</v>
      </c>
      <c r="J32" s="124">
        <v>0.57</v>
      </c>
      <c r="K32" s="113">
        <v>0.019053</v>
      </c>
      <c r="L32" s="144"/>
    </row>
    <row r="33" spans="1:12" ht="12.75">
      <c r="A33" s="4">
        <v>1</v>
      </c>
      <c r="B33" s="14" t="s">
        <v>16</v>
      </c>
      <c r="C33" s="4" t="s">
        <v>17</v>
      </c>
      <c r="D33" s="29">
        <v>37155</v>
      </c>
      <c r="E33" s="30">
        <v>0.425</v>
      </c>
      <c r="F33" s="4">
        <v>40.13</v>
      </c>
      <c r="G33" s="4">
        <v>19.35</v>
      </c>
      <c r="H33" s="5">
        <v>12</v>
      </c>
      <c r="I33" s="5">
        <v>61</v>
      </c>
      <c r="J33" s="124">
        <v>0.94</v>
      </c>
      <c r="K33" s="113">
        <v>0.023252500000000002</v>
      </c>
      <c r="L33" s="144"/>
    </row>
    <row r="34" spans="1:12" ht="12.75">
      <c r="A34" s="4">
        <v>1</v>
      </c>
      <c r="B34" s="14" t="s">
        <v>16</v>
      </c>
      <c r="C34" s="4" t="s">
        <v>17</v>
      </c>
      <c r="D34" s="29">
        <v>37155</v>
      </c>
      <c r="E34" s="30">
        <v>0.425</v>
      </c>
      <c r="F34" s="4">
        <v>40.13</v>
      </c>
      <c r="G34" s="4">
        <v>19.35</v>
      </c>
      <c r="H34" s="5">
        <v>10</v>
      </c>
      <c r="I34" s="5">
        <v>100</v>
      </c>
      <c r="J34" s="124">
        <v>1.7</v>
      </c>
      <c r="K34" s="113">
        <v>0.0266175</v>
      </c>
      <c r="L34" s="144"/>
    </row>
    <row r="35" spans="1:12" ht="12.75">
      <c r="A35" s="4">
        <v>1</v>
      </c>
      <c r="B35" s="14" t="s">
        <v>16</v>
      </c>
      <c r="C35" s="4" t="s">
        <v>17</v>
      </c>
      <c r="D35" s="29">
        <v>37155</v>
      </c>
      <c r="E35" s="30">
        <v>0.425</v>
      </c>
      <c r="F35" s="4">
        <v>40.13</v>
      </c>
      <c r="G35" s="4">
        <v>19.35</v>
      </c>
      <c r="H35" s="5">
        <v>9</v>
      </c>
      <c r="I35" s="5">
        <v>149</v>
      </c>
      <c r="J35" s="124">
        <v>2.01</v>
      </c>
      <c r="K35" s="113">
        <v>0.015576000000000001</v>
      </c>
      <c r="L35" s="144"/>
    </row>
    <row r="36" spans="1:12" ht="12.75">
      <c r="A36" s="4">
        <v>1</v>
      </c>
      <c r="B36" s="14" t="s">
        <v>16</v>
      </c>
      <c r="C36" s="4" t="s">
        <v>17</v>
      </c>
      <c r="D36" s="29">
        <v>37155</v>
      </c>
      <c r="E36" s="30">
        <v>0.425</v>
      </c>
      <c r="F36" s="4">
        <v>40.13</v>
      </c>
      <c r="G36" s="4">
        <v>19.35</v>
      </c>
      <c r="H36" s="5">
        <v>8</v>
      </c>
      <c r="I36" s="5">
        <v>200</v>
      </c>
      <c r="J36" s="124">
        <v>2.07</v>
      </c>
      <c r="K36" s="113">
        <v>0.013556499999999999</v>
      </c>
      <c r="L36" s="144"/>
    </row>
    <row r="37" spans="1:12" ht="12.75">
      <c r="A37" s="4">
        <v>1</v>
      </c>
      <c r="B37" s="14" t="s">
        <v>16</v>
      </c>
      <c r="C37" s="4" t="s">
        <v>17</v>
      </c>
      <c r="D37" s="29">
        <v>37155</v>
      </c>
      <c r="E37" s="30">
        <v>0.425</v>
      </c>
      <c r="F37" s="4">
        <v>40.13</v>
      </c>
      <c r="G37" s="4">
        <v>19.35</v>
      </c>
      <c r="H37" s="5">
        <v>7</v>
      </c>
      <c r="I37" s="5">
        <v>300</v>
      </c>
      <c r="J37" s="124" t="s">
        <v>12</v>
      </c>
      <c r="K37" s="113">
        <v>0.016750499999999998</v>
      </c>
      <c r="L37" s="144"/>
    </row>
    <row r="38" spans="1:12" ht="12.75">
      <c r="A38" s="4">
        <v>1</v>
      </c>
      <c r="B38" s="14" t="s">
        <v>16</v>
      </c>
      <c r="C38" s="4" t="s">
        <v>17</v>
      </c>
      <c r="D38" s="29">
        <v>37155</v>
      </c>
      <c r="E38" s="30">
        <v>0.425</v>
      </c>
      <c r="F38" s="4">
        <v>40.13</v>
      </c>
      <c r="G38" s="4">
        <v>19.35</v>
      </c>
      <c r="H38" s="5">
        <v>6</v>
      </c>
      <c r="I38" s="5">
        <v>400</v>
      </c>
      <c r="J38" s="124">
        <v>2.88</v>
      </c>
      <c r="K38" s="69">
        <v>0.021545</v>
      </c>
      <c r="L38" s="144"/>
    </row>
    <row r="39" spans="1:12" ht="12.75">
      <c r="A39" s="4">
        <v>1</v>
      </c>
      <c r="B39" s="14" t="s">
        <v>16</v>
      </c>
      <c r="C39" s="4" t="s">
        <v>17</v>
      </c>
      <c r="D39" s="29">
        <v>37155</v>
      </c>
      <c r="E39" s="30">
        <v>0.425</v>
      </c>
      <c r="F39" s="4">
        <v>40.13</v>
      </c>
      <c r="G39" s="4">
        <v>19.35</v>
      </c>
      <c r="H39" s="5">
        <v>5</v>
      </c>
      <c r="I39" s="5">
        <v>600</v>
      </c>
      <c r="J39" s="124">
        <v>3.65</v>
      </c>
      <c r="K39" s="69">
        <v>0.02538</v>
      </c>
      <c r="L39" s="144"/>
    </row>
    <row r="40" spans="1:12" ht="12.75">
      <c r="A40" s="4">
        <v>1</v>
      </c>
      <c r="B40" s="14" t="s">
        <v>16</v>
      </c>
      <c r="C40" s="4" t="s">
        <v>17</v>
      </c>
      <c r="D40" s="29">
        <v>37155</v>
      </c>
      <c r="E40" s="30">
        <v>0.425</v>
      </c>
      <c r="F40" s="4">
        <v>40.13</v>
      </c>
      <c r="G40" s="4">
        <v>19.35</v>
      </c>
      <c r="H40" s="5">
        <v>4</v>
      </c>
      <c r="I40" s="5">
        <v>800</v>
      </c>
      <c r="J40" s="124">
        <v>5.95</v>
      </c>
      <c r="K40" s="69">
        <v>0.02294</v>
      </c>
      <c r="L40" s="144"/>
    </row>
    <row r="41" spans="1:12" ht="12.75">
      <c r="A41" s="4">
        <v>1</v>
      </c>
      <c r="B41" s="14" t="s">
        <v>16</v>
      </c>
      <c r="C41" s="4" t="s">
        <v>17</v>
      </c>
      <c r="D41" s="29">
        <v>37155</v>
      </c>
      <c r="E41" s="30">
        <v>0.425</v>
      </c>
      <c r="F41" s="4">
        <v>40.13</v>
      </c>
      <c r="G41" s="4">
        <v>19.35</v>
      </c>
      <c r="H41" s="5">
        <v>3</v>
      </c>
      <c r="I41" s="5">
        <v>1000</v>
      </c>
      <c r="J41" s="124">
        <v>8.38</v>
      </c>
      <c r="K41" s="113" t="s">
        <v>12</v>
      </c>
      <c r="L41" s="144"/>
    </row>
    <row r="42" spans="1:12" ht="12.75">
      <c r="A42" s="4">
        <v>1</v>
      </c>
      <c r="B42" s="14" t="s">
        <v>16</v>
      </c>
      <c r="C42" s="4" t="s">
        <v>17</v>
      </c>
      <c r="D42" s="29">
        <v>37155</v>
      </c>
      <c r="E42" s="30">
        <v>0.425</v>
      </c>
      <c r="F42" s="4">
        <v>40.13</v>
      </c>
      <c r="G42" s="4">
        <v>19.35</v>
      </c>
      <c r="H42" s="5">
        <v>2</v>
      </c>
      <c r="I42" s="5">
        <v>1499</v>
      </c>
      <c r="J42" s="124">
        <v>9.88</v>
      </c>
      <c r="K42" s="113">
        <v>0.01122</v>
      </c>
      <c r="L42" s="144"/>
    </row>
    <row r="43" spans="1:12" ht="13.5" thickBot="1">
      <c r="A43" s="4">
        <v>1</v>
      </c>
      <c r="B43" s="14" t="s">
        <v>16</v>
      </c>
      <c r="C43" s="4" t="s">
        <v>17</v>
      </c>
      <c r="D43" s="29">
        <v>37155</v>
      </c>
      <c r="E43" s="30">
        <v>0.425</v>
      </c>
      <c r="F43" s="4">
        <v>40.13</v>
      </c>
      <c r="G43" s="4">
        <v>19.35</v>
      </c>
      <c r="H43" s="5">
        <v>1</v>
      </c>
      <c r="I43" s="5">
        <v>2002</v>
      </c>
      <c r="J43" s="124">
        <v>11.84</v>
      </c>
      <c r="K43" s="69">
        <v>0.022535</v>
      </c>
      <c r="L43" s="144"/>
    </row>
    <row r="44" spans="1:14" s="2" customFormat="1" ht="12.75">
      <c r="A44" s="88">
        <v>2</v>
      </c>
      <c r="B44" s="13" t="s">
        <v>18</v>
      </c>
      <c r="C44" s="2" t="s">
        <v>11</v>
      </c>
      <c r="D44" s="27">
        <v>37157</v>
      </c>
      <c r="E44" s="28">
        <v>0.4361111111111111</v>
      </c>
      <c r="F44" s="2">
        <v>42.19</v>
      </c>
      <c r="G44" s="2">
        <v>19.84</v>
      </c>
      <c r="H44" s="3">
        <v>21</v>
      </c>
      <c r="I44" s="3">
        <v>5</v>
      </c>
      <c r="J44" s="128">
        <v>0.4411764705882353</v>
      </c>
      <c r="K44" s="150">
        <v>0.014884999999999999</v>
      </c>
      <c r="L44" s="151"/>
      <c r="M44" s="167"/>
      <c r="N44" s="195"/>
    </row>
    <row r="45" spans="1:12" ht="12.75">
      <c r="A45" s="89">
        <v>2</v>
      </c>
      <c r="B45" s="14" t="s">
        <v>18</v>
      </c>
      <c r="C45" s="4" t="s">
        <v>11</v>
      </c>
      <c r="D45" s="29">
        <v>37157</v>
      </c>
      <c r="E45" s="30">
        <v>0.4361111111111111</v>
      </c>
      <c r="F45" s="4">
        <v>42.19</v>
      </c>
      <c r="G45" s="4">
        <v>19.84</v>
      </c>
      <c r="H45" s="5">
        <v>20</v>
      </c>
      <c r="I45" s="5">
        <v>9</v>
      </c>
      <c r="J45" s="124">
        <v>0.4411764705882353</v>
      </c>
      <c r="K45" s="69">
        <v>0.024802499999999998</v>
      </c>
      <c r="L45" s="144"/>
    </row>
    <row r="46" spans="1:12" ht="12.75">
      <c r="A46" s="89">
        <v>2</v>
      </c>
      <c r="B46" s="14" t="s">
        <v>18</v>
      </c>
      <c r="C46" s="4" t="s">
        <v>11</v>
      </c>
      <c r="D46" s="29">
        <v>37157</v>
      </c>
      <c r="E46" s="30">
        <v>0.4361111111111111</v>
      </c>
      <c r="F46" s="4">
        <v>42.19</v>
      </c>
      <c r="G46" s="4">
        <v>19.84</v>
      </c>
      <c r="H46" s="5">
        <v>19</v>
      </c>
      <c r="I46" s="5">
        <v>20</v>
      </c>
      <c r="J46" s="124">
        <v>0.4411764705882353</v>
      </c>
      <c r="K46" s="69">
        <v>0.01647</v>
      </c>
      <c r="L46" s="144"/>
    </row>
    <row r="47" spans="1:12" ht="12.75">
      <c r="A47" s="89">
        <v>2</v>
      </c>
      <c r="B47" s="14" t="s">
        <v>18</v>
      </c>
      <c r="C47" s="4" t="s">
        <v>11</v>
      </c>
      <c r="D47" s="29">
        <v>37157</v>
      </c>
      <c r="E47" s="30">
        <v>0.4361111111111111</v>
      </c>
      <c r="F47" s="4">
        <v>42.19</v>
      </c>
      <c r="G47" s="4">
        <v>19.84</v>
      </c>
      <c r="H47" s="5">
        <v>17</v>
      </c>
      <c r="I47" s="5">
        <v>28</v>
      </c>
      <c r="J47" s="124">
        <v>0.4411764705882353</v>
      </c>
      <c r="K47" s="69">
        <v>0.01543</v>
      </c>
      <c r="L47" s="144"/>
    </row>
    <row r="48" spans="1:12" ht="12.75">
      <c r="A48" s="89">
        <v>2</v>
      </c>
      <c r="B48" s="14" t="s">
        <v>18</v>
      </c>
      <c r="C48" s="4" t="s">
        <v>11</v>
      </c>
      <c r="D48" s="29">
        <v>37157</v>
      </c>
      <c r="E48" s="30">
        <v>0.4361111111111111</v>
      </c>
      <c r="F48" s="4">
        <v>42.19</v>
      </c>
      <c r="G48" s="4">
        <v>19.84</v>
      </c>
      <c r="H48" s="5">
        <v>16</v>
      </c>
      <c r="I48" s="5">
        <v>40</v>
      </c>
      <c r="J48" s="124">
        <v>0.5</v>
      </c>
      <c r="K48" s="69">
        <v>0.01542</v>
      </c>
      <c r="L48" s="144"/>
    </row>
    <row r="49" spans="1:12" ht="12.75">
      <c r="A49" s="89">
        <v>2</v>
      </c>
      <c r="B49" s="14" t="s">
        <v>18</v>
      </c>
      <c r="C49" s="4" t="s">
        <v>11</v>
      </c>
      <c r="D49" s="29">
        <v>37157</v>
      </c>
      <c r="E49" s="30">
        <v>0.4361111111111111</v>
      </c>
      <c r="F49" s="4">
        <v>42.19</v>
      </c>
      <c r="G49" s="4">
        <v>19.84</v>
      </c>
      <c r="H49" s="5">
        <v>13</v>
      </c>
      <c r="I49" s="5">
        <v>50</v>
      </c>
      <c r="J49" s="124">
        <v>0.676470588235294</v>
      </c>
      <c r="K49" s="69">
        <v>0.017085</v>
      </c>
      <c r="L49" s="144"/>
    </row>
    <row r="50" spans="1:12" ht="12.75">
      <c r="A50" s="89">
        <v>2</v>
      </c>
      <c r="B50" s="14" t="s">
        <v>18</v>
      </c>
      <c r="C50" s="4" t="s">
        <v>11</v>
      </c>
      <c r="D50" s="29">
        <v>37157</v>
      </c>
      <c r="E50" s="30">
        <v>0.4361111111111111</v>
      </c>
      <c r="F50" s="4">
        <v>42.19</v>
      </c>
      <c r="G50" s="4">
        <v>19.84</v>
      </c>
      <c r="H50" s="5">
        <v>11</v>
      </c>
      <c r="I50" s="5">
        <v>62</v>
      </c>
      <c r="J50" s="124">
        <v>0.9705882352941178</v>
      </c>
      <c r="K50" s="69">
        <v>0.01773</v>
      </c>
      <c r="L50" s="144"/>
    </row>
    <row r="51" spans="1:12" ht="12.75">
      <c r="A51" s="89">
        <v>2</v>
      </c>
      <c r="B51" s="14" t="s">
        <v>18</v>
      </c>
      <c r="C51" s="4" t="s">
        <v>11</v>
      </c>
      <c r="D51" s="29">
        <v>37157</v>
      </c>
      <c r="E51" s="30">
        <v>0.4361111111111111</v>
      </c>
      <c r="F51" s="4">
        <v>42.19</v>
      </c>
      <c r="G51" s="4">
        <v>19.84</v>
      </c>
      <c r="H51" s="5">
        <v>10</v>
      </c>
      <c r="I51" s="5">
        <v>80</v>
      </c>
      <c r="J51" s="124">
        <v>1.71</v>
      </c>
      <c r="K51" s="69">
        <v>0.016294999999999997</v>
      </c>
      <c r="L51" s="144"/>
    </row>
    <row r="52" spans="1:12" ht="12.75">
      <c r="A52" s="89">
        <v>2</v>
      </c>
      <c r="B52" s="14" t="s">
        <v>18</v>
      </c>
      <c r="C52" s="4" t="s">
        <v>11</v>
      </c>
      <c r="D52" s="29">
        <v>37157</v>
      </c>
      <c r="E52" s="30">
        <v>0.4361111111111111</v>
      </c>
      <c r="F52" s="4">
        <v>42.19</v>
      </c>
      <c r="G52" s="4">
        <v>19.84</v>
      </c>
      <c r="H52" s="5">
        <v>9</v>
      </c>
      <c r="I52" s="5">
        <v>100</v>
      </c>
      <c r="J52" s="124">
        <v>2.05</v>
      </c>
      <c r="K52" s="69">
        <v>0.012705</v>
      </c>
      <c r="L52" s="144"/>
    </row>
    <row r="53" spans="1:12" ht="12.75">
      <c r="A53" s="89">
        <v>2</v>
      </c>
      <c r="B53" s="14" t="s">
        <v>18</v>
      </c>
      <c r="C53" s="4" t="s">
        <v>11</v>
      </c>
      <c r="D53" s="29">
        <v>37157</v>
      </c>
      <c r="E53" s="30">
        <v>0.4361111111111111</v>
      </c>
      <c r="F53" s="4">
        <v>42.19</v>
      </c>
      <c r="G53" s="4">
        <v>19.84</v>
      </c>
      <c r="H53" s="5">
        <v>8</v>
      </c>
      <c r="I53" s="5">
        <v>150</v>
      </c>
      <c r="J53" s="124">
        <v>2.67</v>
      </c>
      <c r="K53" s="69">
        <v>0.01187</v>
      </c>
      <c r="L53" s="144"/>
    </row>
    <row r="54" spans="1:12" ht="12.75">
      <c r="A54" s="89">
        <v>2</v>
      </c>
      <c r="B54" s="14" t="s">
        <v>18</v>
      </c>
      <c r="C54" s="4" t="s">
        <v>11</v>
      </c>
      <c r="D54" s="29">
        <v>37157</v>
      </c>
      <c r="E54" s="30">
        <v>0.4361111111111111</v>
      </c>
      <c r="F54" s="4">
        <v>42.19</v>
      </c>
      <c r="G54" s="4">
        <v>19.84</v>
      </c>
      <c r="H54" s="5">
        <v>7</v>
      </c>
      <c r="I54" s="5">
        <v>201</v>
      </c>
      <c r="J54" s="63"/>
      <c r="K54" s="69">
        <v>0.012445</v>
      </c>
      <c r="L54" s="144"/>
    </row>
    <row r="55" spans="1:12" ht="12.75">
      <c r="A55" s="89">
        <v>2</v>
      </c>
      <c r="B55" s="14" t="s">
        <v>18</v>
      </c>
      <c r="C55" s="4" t="s">
        <v>11</v>
      </c>
      <c r="D55" s="29">
        <v>37157</v>
      </c>
      <c r="E55" s="30">
        <v>0.4361111111111111</v>
      </c>
      <c r="F55" s="4">
        <v>42.19</v>
      </c>
      <c r="G55" s="4">
        <v>19.84</v>
      </c>
      <c r="H55" s="5">
        <v>6</v>
      </c>
      <c r="I55" s="5">
        <v>299</v>
      </c>
      <c r="J55" s="124">
        <v>3.62</v>
      </c>
      <c r="K55" s="69">
        <v>0.02078</v>
      </c>
      <c r="L55" s="144"/>
    </row>
    <row r="56" spans="1:12" ht="12.75">
      <c r="A56" s="89">
        <v>2</v>
      </c>
      <c r="B56" s="14" t="s">
        <v>18</v>
      </c>
      <c r="C56" s="4" t="s">
        <v>11</v>
      </c>
      <c r="D56" s="29">
        <v>37157</v>
      </c>
      <c r="E56" s="30">
        <v>0.4361111111111111</v>
      </c>
      <c r="F56" s="4">
        <v>42.19</v>
      </c>
      <c r="G56" s="4">
        <v>19.84</v>
      </c>
      <c r="H56" s="5">
        <v>5</v>
      </c>
      <c r="I56" s="5">
        <v>401</v>
      </c>
      <c r="J56" s="124">
        <v>4.22</v>
      </c>
      <c r="K56" s="69">
        <v>0.02263</v>
      </c>
      <c r="L56" s="144"/>
    </row>
    <row r="57" spans="1:12" ht="12.75">
      <c r="A57" s="89">
        <v>2</v>
      </c>
      <c r="B57" s="14" t="s">
        <v>18</v>
      </c>
      <c r="C57" s="4" t="s">
        <v>11</v>
      </c>
      <c r="D57" s="29">
        <v>37157</v>
      </c>
      <c r="E57" s="30">
        <v>0.4361111111111111</v>
      </c>
      <c r="F57" s="4">
        <v>42.19</v>
      </c>
      <c r="G57" s="4">
        <v>19.84</v>
      </c>
      <c r="H57" s="5">
        <v>4</v>
      </c>
      <c r="I57" s="5">
        <v>505</v>
      </c>
      <c r="J57" s="124">
        <v>5.78</v>
      </c>
      <c r="K57" s="69">
        <v>0.02795</v>
      </c>
      <c r="L57" s="144"/>
    </row>
    <row r="58" spans="1:12" ht="12.75">
      <c r="A58" s="89">
        <v>2</v>
      </c>
      <c r="B58" s="14" t="s">
        <v>18</v>
      </c>
      <c r="C58" s="4" t="s">
        <v>11</v>
      </c>
      <c r="D58" s="29">
        <v>37157</v>
      </c>
      <c r="E58" s="30">
        <v>0.4361111111111111</v>
      </c>
      <c r="F58" s="4">
        <v>42.19</v>
      </c>
      <c r="G58" s="4">
        <v>19.84</v>
      </c>
      <c r="H58" s="5">
        <v>3</v>
      </c>
      <c r="I58" s="5">
        <v>599</v>
      </c>
      <c r="J58" s="124">
        <v>6.78</v>
      </c>
      <c r="K58" s="69">
        <v>0.026085</v>
      </c>
      <c r="L58" s="144"/>
    </row>
    <row r="59" spans="1:12" ht="12.75">
      <c r="A59" s="89">
        <v>2</v>
      </c>
      <c r="B59" s="14" t="s">
        <v>18</v>
      </c>
      <c r="C59" s="4" t="s">
        <v>11</v>
      </c>
      <c r="D59" s="29">
        <v>37157</v>
      </c>
      <c r="E59" s="30">
        <v>0.4361111111111111</v>
      </c>
      <c r="F59" s="4">
        <v>42.19</v>
      </c>
      <c r="G59" s="4">
        <v>19.84</v>
      </c>
      <c r="H59" s="5">
        <v>2</v>
      </c>
      <c r="I59" s="5">
        <v>798</v>
      </c>
      <c r="J59" s="124">
        <v>10.35</v>
      </c>
      <c r="K59" s="69">
        <v>0.023975</v>
      </c>
      <c r="L59" s="144"/>
    </row>
    <row r="60" spans="1:14" s="93" customFormat="1" ht="12.75">
      <c r="A60" s="91">
        <v>2</v>
      </c>
      <c r="B60" s="92" t="s">
        <v>18</v>
      </c>
      <c r="C60" s="93" t="s">
        <v>11</v>
      </c>
      <c r="D60" s="94">
        <v>37157</v>
      </c>
      <c r="E60" s="95">
        <v>0.4361111111111111</v>
      </c>
      <c r="F60" s="93">
        <v>42.19</v>
      </c>
      <c r="G60" s="93">
        <v>19.84</v>
      </c>
      <c r="H60" s="57">
        <v>1</v>
      </c>
      <c r="I60" s="57">
        <v>1000</v>
      </c>
      <c r="J60" s="125">
        <v>11.56</v>
      </c>
      <c r="K60" s="146">
        <v>0.01989</v>
      </c>
      <c r="L60" s="147"/>
      <c r="M60" s="165"/>
      <c r="N60" s="194"/>
    </row>
    <row r="61" spans="1:14" ht="12.75">
      <c r="A61" s="89">
        <v>2</v>
      </c>
      <c r="B61" s="14" t="s">
        <v>19</v>
      </c>
      <c r="C61" s="14" t="s">
        <v>15</v>
      </c>
      <c r="D61" s="29">
        <v>37158</v>
      </c>
      <c r="E61" s="33">
        <v>0.17222222222222225</v>
      </c>
      <c r="F61" s="14">
        <v>42.23</v>
      </c>
      <c r="G61" s="14">
        <v>19.86</v>
      </c>
      <c r="H61" s="4">
        <v>24</v>
      </c>
      <c r="I61" s="4">
        <v>5</v>
      </c>
      <c r="J61" s="129">
        <v>0.52</v>
      </c>
      <c r="K61" s="148">
        <v>0.026144999999999998</v>
      </c>
      <c r="L61" s="152"/>
      <c r="M61" s="168">
        <v>0.00109612324320002</v>
      </c>
      <c r="N61" s="192">
        <f>M61/K61</f>
        <v>0.04192477503155556</v>
      </c>
    </row>
    <row r="62" spans="1:14" ht="12.75">
      <c r="A62" s="89">
        <v>2</v>
      </c>
      <c r="B62" s="14" t="s">
        <v>19</v>
      </c>
      <c r="C62" s="14" t="s">
        <v>15</v>
      </c>
      <c r="D62" s="29">
        <v>37158</v>
      </c>
      <c r="E62" s="33">
        <v>0.17222222222222225</v>
      </c>
      <c r="F62" s="14">
        <v>42.23</v>
      </c>
      <c r="G62" s="14">
        <v>19.86</v>
      </c>
      <c r="H62" s="4">
        <v>21</v>
      </c>
      <c r="I62" s="4">
        <v>21</v>
      </c>
      <c r="J62" s="129">
        <v>0.61</v>
      </c>
      <c r="K62" s="148">
        <v>0.017895</v>
      </c>
      <c r="L62" s="144"/>
      <c r="M62" s="168">
        <v>0.0016395152430997806</v>
      </c>
      <c r="N62" s="192">
        <f aca="true" t="shared" si="0" ref="N62:N68">M62/K62</f>
        <v>0.09161862213466222</v>
      </c>
    </row>
    <row r="63" spans="1:14" ht="12.75">
      <c r="A63" s="89">
        <v>2</v>
      </c>
      <c r="B63" s="14" t="s">
        <v>19</v>
      </c>
      <c r="C63" s="14" t="s">
        <v>15</v>
      </c>
      <c r="D63" s="29">
        <v>37158</v>
      </c>
      <c r="E63" s="33">
        <v>0.17222222222222225</v>
      </c>
      <c r="F63" s="14">
        <v>42.23</v>
      </c>
      <c r="G63" s="14">
        <v>19.86</v>
      </c>
      <c r="H63" s="4">
        <v>18</v>
      </c>
      <c r="I63" s="4">
        <v>31</v>
      </c>
      <c r="J63" s="126">
        <v>0.49</v>
      </c>
      <c r="K63" s="148">
        <v>0.018795</v>
      </c>
      <c r="L63" s="144"/>
      <c r="M63" s="168">
        <v>0.0010028379495406697</v>
      </c>
      <c r="N63" s="192">
        <f t="shared" si="0"/>
        <v>0.05335663471884383</v>
      </c>
    </row>
    <row r="64" spans="1:14" ht="12.75">
      <c r="A64" s="89">
        <v>2</v>
      </c>
      <c r="B64" s="14" t="s">
        <v>19</v>
      </c>
      <c r="C64" s="14" t="s">
        <v>15</v>
      </c>
      <c r="D64" s="29">
        <v>37158</v>
      </c>
      <c r="E64" s="33">
        <v>0.17222222222222225</v>
      </c>
      <c r="F64" s="14">
        <v>42.23</v>
      </c>
      <c r="G64" s="14">
        <v>19.86</v>
      </c>
      <c r="H64" s="4">
        <v>16</v>
      </c>
      <c r="I64" s="4">
        <v>40</v>
      </c>
      <c r="J64" s="126">
        <v>0.51</v>
      </c>
      <c r="K64" s="148">
        <v>0.020954999999999998</v>
      </c>
      <c r="L64" s="144"/>
      <c r="M64" s="168">
        <v>0.0005095515211291184</v>
      </c>
      <c r="N64" s="192">
        <f t="shared" si="0"/>
        <v>0.02431646485941868</v>
      </c>
    </row>
    <row r="65" spans="1:14" ht="12.75">
      <c r="A65" s="89">
        <v>2</v>
      </c>
      <c r="B65" s="14" t="s">
        <v>19</v>
      </c>
      <c r="C65" s="14" t="s">
        <v>15</v>
      </c>
      <c r="D65" s="29">
        <v>37158</v>
      </c>
      <c r="E65" s="33">
        <v>0.17222222222222225</v>
      </c>
      <c r="F65" s="14">
        <v>42.23</v>
      </c>
      <c r="G65" s="14">
        <v>19.86</v>
      </c>
      <c r="H65" s="4">
        <v>11</v>
      </c>
      <c r="I65" s="4">
        <v>50</v>
      </c>
      <c r="J65" s="126">
        <v>0.69</v>
      </c>
      <c r="K65" s="148">
        <v>0.018375</v>
      </c>
      <c r="L65" s="144"/>
      <c r="M65" s="168">
        <v>0.0009145764708810766</v>
      </c>
      <c r="N65" s="192">
        <f t="shared" si="0"/>
        <v>0.04977286916359601</v>
      </c>
    </row>
    <row r="66" spans="1:14" ht="12.75">
      <c r="A66" s="89">
        <v>2</v>
      </c>
      <c r="B66" s="14" t="s">
        <v>19</v>
      </c>
      <c r="C66" s="14" t="s">
        <v>15</v>
      </c>
      <c r="D66" s="29">
        <v>37158</v>
      </c>
      <c r="E66" s="33">
        <v>0.17222222222222225</v>
      </c>
      <c r="F66" s="14">
        <v>42.23</v>
      </c>
      <c r="G66" s="14">
        <v>19.86</v>
      </c>
      <c r="H66" s="4">
        <v>8</v>
      </c>
      <c r="I66" s="4">
        <v>59</v>
      </c>
      <c r="J66" s="126">
        <v>0.81</v>
      </c>
      <c r="K66" s="148">
        <v>0.020184999999999998</v>
      </c>
      <c r="L66" s="144"/>
      <c r="M66" s="168">
        <v>0.00047453593589145537</v>
      </c>
      <c r="N66" s="192">
        <f t="shared" si="0"/>
        <v>0.023509335441736706</v>
      </c>
    </row>
    <row r="67" spans="1:14" ht="12.75">
      <c r="A67" s="89">
        <v>2</v>
      </c>
      <c r="B67" s="14" t="s">
        <v>19</v>
      </c>
      <c r="C67" s="14" t="s">
        <v>15</v>
      </c>
      <c r="D67" s="29">
        <v>37158</v>
      </c>
      <c r="E67" s="33">
        <v>0.17222222222222225</v>
      </c>
      <c r="F67" s="14">
        <v>42.23</v>
      </c>
      <c r="G67" s="14">
        <v>19.86</v>
      </c>
      <c r="H67" s="4">
        <v>5</v>
      </c>
      <c r="I67" s="4">
        <v>80</v>
      </c>
      <c r="J67" s="126">
        <v>1.56</v>
      </c>
      <c r="K67" s="148">
        <v>0.02467</v>
      </c>
      <c r="L67" s="144"/>
      <c r="M67" s="168">
        <v>0.0003344857651664855</v>
      </c>
      <c r="N67" s="192">
        <f t="shared" si="0"/>
        <v>0.013558401506545824</v>
      </c>
    </row>
    <row r="68" spans="1:14" s="93" customFormat="1" ht="12.75">
      <c r="A68" s="91">
        <v>2</v>
      </c>
      <c r="B68" s="92" t="s">
        <v>19</v>
      </c>
      <c r="C68" s="92" t="s">
        <v>15</v>
      </c>
      <c r="D68" s="94">
        <v>37158</v>
      </c>
      <c r="E68" s="96">
        <v>0.17222222222222225</v>
      </c>
      <c r="F68" s="92">
        <v>42.23</v>
      </c>
      <c r="G68" s="92">
        <v>19.86</v>
      </c>
      <c r="H68" s="92">
        <v>2</v>
      </c>
      <c r="I68" s="92">
        <v>100</v>
      </c>
      <c r="J68" s="127">
        <v>1.63</v>
      </c>
      <c r="K68" s="153">
        <v>0.020630000000000003</v>
      </c>
      <c r="L68" s="147"/>
      <c r="M68" s="169">
        <v>0.00045434404729266254</v>
      </c>
      <c r="N68" s="194">
        <f t="shared" si="0"/>
        <v>0.022023463271578406</v>
      </c>
    </row>
    <row r="69" spans="1:12" ht="12.75">
      <c r="A69" s="89">
        <v>2</v>
      </c>
      <c r="B69" s="14" t="s">
        <v>20</v>
      </c>
      <c r="C69" s="14" t="s">
        <v>11</v>
      </c>
      <c r="D69" s="29">
        <v>37158</v>
      </c>
      <c r="E69" s="33">
        <v>0.5104166666666666</v>
      </c>
      <c r="F69" s="14">
        <v>42.25</v>
      </c>
      <c r="G69" s="14">
        <v>19.85</v>
      </c>
      <c r="H69" s="5">
        <v>21</v>
      </c>
      <c r="I69" s="5">
        <v>5</v>
      </c>
      <c r="J69" s="121"/>
      <c r="K69" s="154"/>
      <c r="L69" s="144"/>
    </row>
    <row r="70" spans="1:12" ht="12.75">
      <c r="A70" s="89">
        <v>2</v>
      </c>
      <c r="B70" s="14" t="s">
        <v>20</v>
      </c>
      <c r="C70" s="14" t="s">
        <v>11</v>
      </c>
      <c r="D70" s="29">
        <v>37158</v>
      </c>
      <c r="E70" s="33">
        <v>0.5104166666666666</v>
      </c>
      <c r="F70" s="14">
        <v>42.25</v>
      </c>
      <c r="G70" s="14">
        <v>19.85</v>
      </c>
      <c r="H70" s="5">
        <v>19</v>
      </c>
      <c r="I70" s="5">
        <v>20</v>
      </c>
      <c r="J70" s="130">
        <v>0.38235294117647056</v>
      </c>
      <c r="K70" s="154"/>
      <c r="L70" s="144"/>
    </row>
    <row r="71" spans="1:12" ht="12.75">
      <c r="A71" s="89">
        <v>2</v>
      </c>
      <c r="B71" s="14" t="s">
        <v>20</v>
      </c>
      <c r="C71" s="14" t="s">
        <v>11</v>
      </c>
      <c r="D71" s="29">
        <v>37158</v>
      </c>
      <c r="E71" s="33">
        <v>0.5104166666666666</v>
      </c>
      <c r="F71" s="14">
        <v>42.25</v>
      </c>
      <c r="G71" s="14">
        <v>19.85</v>
      </c>
      <c r="H71" s="5">
        <v>17</v>
      </c>
      <c r="I71" s="5">
        <v>30</v>
      </c>
      <c r="J71" s="130">
        <v>0.38235294117647056</v>
      </c>
      <c r="K71" s="154"/>
      <c r="L71" s="144"/>
    </row>
    <row r="72" spans="1:12" ht="12.75">
      <c r="A72" s="89">
        <v>2</v>
      </c>
      <c r="B72" s="14" t="s">
        <v>20</v>
      </c>
      <c r="C72" s="14" t="s">
        <v>11</v>
      </c>
      <c r="D72" s="29">
        <v>37158</v>
      </c>
      <c r="E72" s="33">
        <v>0.5104166666666666</v>
      </c>
      <c r="F72" s="14">
        <v>42.25</v>
      </c>
      <c r="G72" s="14">
        <v>19.85</v>
      </c>
      <c r="H72" s="5">
        <v>13</v>
      </c>
      <c r="I72" s="5">
        <v>50</v>
      </c>
      <c r="J72" s="130">
        <v>0.6176470588235294</v>
      </c>
      <c r="K72" s="154"/>
      <c r="L72" s="144"/>
    </row>
    <row r="73" spans="1:12" ht="12.75">
      <c r="A73" s="89">
        <v>2</v>
      </c>
      <c r="B73" s="14" t="s">
        <v>20</v>
      </c>
      <c r="C73" s="14" t="s">
        <v>11</v>
      </c>
      <c r="D73" s="29">
        <v>37158</v>
      </c>
      <c r="E73" s="33">
        <v>0.5104166666666666</v>
      </c>
      <c r="F73" s="14">
        <v>42.25</v>
      </c>
      <c r="G73" s="14">
        <v>19.85</v>
      </c>
      <c r="H73" s="5">
        <v>11</v>
      </c>
      <c r="I73" s="5">
        <v>60</v>
      </c>
      <c r="J73" s="130">
        <v>0.7352941176470589</v>
      </c>
      <c r="K73" s="154"/>
      <c r="L73" s="144"/>
    </row>
    <row r="74" spans="1:12" ht="12.75">
      <c r="A74" s="89">
        <v>2</v>
      </c>
      <c r="B74" s="14" t="s">
        <v>20</v>
      </c>
      <c r="C74" s="14" t="s">
        <v>11</v>
      </c>
      <c r="D74" s="29">
        <v>37158</v>
      </c>
      <c r="E74" s="33">
        <v>0.5104166666666666</v>
      </c>
      <c r="F74" s="14">
        <v>42.25</v>
      </c>
      <c r="G74" s="14">
        <v>19.85</v>
      </c>
      <c r="H74" s="5">
        <v>10</v>
      </c>
      <c r="I74" s="5">
        <v>80</v>
      </c>
      <c r="J74" s="130">
        <v>1.4411764705882355</v>
      </c>
      <c r="K74" s="154"/>
      <c r="L74" s="144"/>
    </row>
    <row r="75" spans="1:12" ht="12.75">
      <c r="A75" s="89">
        <v>2</v>
      </c>
      <c r="B75" s="14" t="s">
        <v>20</v>
      </c>
      <c r="C75" s="14" t="s">
        <v>11</v>
      </c>
      <c r="D75" s="29">
        <v>37158</v>
      </c>
      <c r="E75" s="33">
        <v>0.5104166666666666</v>
      </c>
      <c r="F75" s="14">
        <v>42.25</v>
      </c>
      <c r="G75" s="14">
        <v>19.85</v>
      </c>
      <c r="H75" s="5">
        <v>9</v>
      </c>
      <c r="I75" s="5">
        <v>100</v>
      </c>
      <c r="J75" s="130">
        <v>1.676470588235294</v>
      </c>
      <c r="K75" s="154"/>
      <c r="L75" s="144"/>
    </row>
    <row r="76" spans="1:12" ht="12.75">
      <c r="A76" s="89">
        <v>2</v>
      </c>
      <c r="B76" s="14" t="s">
        <v>20</v>
      </c>
      <c r="C76" s="14" t="s">
        <v>11</v>
      </c>
      <c r="D76" s="29">
        <v>37158</v>
      </c>
      <c r="E76" s="33">
        <v>0.5104166666666666</v>
      </c>
      <c r="F76" s="14">
        <v>42.25</v>
      </c>
      <c r="G76" s="14">
        <v>19.85</v>
      </c>
      <c r="H76" s="5">
        <v>8</v>
      </c>
      <c r="I76" s="5">
        <v>150</v>
      </c>
      <c r="J76" s="130">
        <v>2.558823529411765</v>
      </c>
      <c r="K76" s="154"/>
      <c r="L76" s="144"/>
    </row>
    <row r="77" spans="1:12" ht="12.75">
      <c r="A77" s="89">
        <v>2</v>
      </c>
      <c r="B77" s="14" t="s">
        <v>20</v>
      </c>
      <c r="C77" s="14" t="s">
        <v>11</v>
      </c>
      <c r="D77" s="29">
        <v>37158</v>
      </c>
      <c r="E77" s="33">
        <v>0.5104166666666666</v>
      </c>
      <c r="F77" s="14">
        <v>42.25</v>
      </c>
      <c r="G77" s="14">
        <v>19.85</v>
      </c>
      <c r="H77" s="5">
        <v>7</v>
      </c>
      <c r="I77" s="5">
        <v>200</v>
      </c>
      <c r="J77" s="121"/>
      <c r="K77" s="154"/>
      <c r="L77" s="144"/>
    </row>
    <row r="78" spans="1:12" ht="12.75">
      <c r="A78" s="89">
        <v>2</v>
      </c>
      <c r="B78" s="14" t="s">
        <v>20</v>
      </c>
      <c r="C78" s="14" t="s">
        <v>11</v>
      </c>
      <c r="D78" s="29">
        <v>37158</v>
      </c>
      <c r="E78" s="33">
        <v>0.5104166666666666</v>
      </c>
      <c r="F78" s="14">
        <v>42.25</v>
      </c>
      <c r="G78" s="14">
        <v>19.85</v>
      </c>
      <c r="H78" s="5">
        <v>6</v>
      </c>
      <c r="I78" s="5">
        <v>300</v>
      </c>
      <c r="J78" s="130">
        <v>3.6764705882352944</v>
      </c>
      <c r="K78" s="154"/>
      <c r="L78" s="144"/>
    </row>
    <row r="79" spans="1:12" ht="12.75">
      <c r="A79" s="89">
        <v>2</v>
      </c>
      <c r="B79" s="14" t="s">
        <v>20</v>
      </c>
      <c r="C79" s="14" t="s">
        <v>11</v>
      </c>
      <c r="D79" s="29">
        <v>37158</v>
      </c>
      <c r="E79" s="33">
        <v>0.5104166666666666</v>
      </c>
      <c r="F79" s="14">
        <v>42.25</v>
      </c>
      <c r="G79" s="14">
        <v>19.85</v>
      </c>
      <c r="H79" s="5">
        <v>5</v>
      </c>
      <c r="I79" s="5">
        <v>420</v>
      </c>
      <c r="J79" s="130">
        <v>4.147058823529412</v>
      </c>
      <c r="K79" s="154"/>
      <c r="L79" s="144"/>
    </row>
    <row r="80" spans="1:12" ht="12.75">
      <c r="A80" s="89">
        <v>2</v>
      </c>
      <c r="B80" s="14" t="s">
        <v>20</v>
      </c>
      <c r="C80" s="14" t="s">
        <v>11</v>
      </c>
      <c r="D80" s="29">
        <v>37158</v>
      </c>
      <c r="E80" s="33">
        <v>0.5104166666666666</v>
      </c>
      <c r="F80" s="14">
        <v>42.25</v>
      </c>
      <c r="G80" s="14">
        <v>19.85</v>
      </c>
      <c r="H80" s="5">
        <v>4</v>
      </c>
      <c r="I80" s="5">
        <v>480</v>
      </c>
      <c r="J80" s="130">
        <v>5.6764705882352935</v>
      </c>
      <c r="K80" s="154"/>
      <c r="L80" s="144"/>
    </row>
    <row r="81" spans="1:12" ht="12.75">
      <c r="A81" s="89">
        <v>2</v>
      </c>
      <c r="B81" s="14" t="s">
        <v>20</v>
      </c>
      <c r="C81" s="14" t="s">
        <v>11</v>
      </c>
      <c r="D81" s="29">
        <v>37158</v>
      </c>
      <c r="E81" s="33">
        <v>0.5104166666666666</v>
      </c>
      <c r="F81" s="14">
        <v>42.25</v>
      </c>
      <c r="G81" s="14">
        <v>19.85</v>
      </c>
      <c r="H81" s="5">
        <v>3</v>
      </c>
      <c r="I81" s="5">
        <v>600</v>
      </c>
      <c r="J81" s="130">
        <v>6.852941176470588</v>
      </c>
      <c r="K81" s="154"/>
      <c r="L81" s="144"/>
    </row>
    <row r="82" spans="1:12" ht="12.75">
      <c r="A82" s="89">
        <v>2</v>
      </c>
      <c r="B82" s="14" t="s">
        <v>20</v>
      </c>
      <c r="C82" s="14" t="s">
        <v>11</v>
      </c>
      <c r="D82" s="29">
        <v>37158</v>
      </c>
      <c r="E82" s="33">
        <v>0.5104166666666666</v>
      </c>
      <c r="F82" s="14">
        <v>42.25</v>
      </c>
      <c r="G82" s="14">
        <v>19.85</v>
      </c>
      <c r="H82" s="5">
        <v>2</v>
      </c>
      <c r="I82" s="5">
        <v>800</v>
      </c>
      <c r="J82" s="130">
        <v>10.323529411764707</v>
      </c>
      <c r="K82" s="154"/>
      <c r="L82" s="144"/>
    </row>
    <row r="83" spans="1:14" s="93" customFormat="1" ht="12.75">
      <c r="A83" s="91">
        <v>2</v>
      </c>
      <c r="B83" s="92" t="s">
        <v>20</v>
      </c>
      <c r="C83" s="92" t="s">
        <v>11</v>
      </c>
      <c r="D83" s="94">
        <v>37158</v>
      </c>
      <c r="E83" s="96">
        <v>0.5104166666666666</v>
      </c>
      <c r="F83" s="92">
        <v>42.25</v>
      </c>
      <c r="G83" s="92">
        <v>19.85</v>
      </c>
      <c r="H83" s="57">
        <v>1</v>
      </c>
      <c r="I83" s="57">
        <v>1000</v>
      </c>
      <c r="J83" s="131">
        <v>11.205882352941178</v>
      </c>
      <c r="K83" s="153"/>
      <c r="L83" s="147"/>
      <c r="M83" s="165"/>
      <c r="N83" s="194"/>
    </row>
    <row r="84" spans="1:12" ht="12.75">
      <c r="A84" s="89">
        <v>2</v>
      </c>
      <c r="B84" s="14" t="s">
        <v>21</v>
      </c>
      <c r="C84" s="14" t="s">
        <v>22</v>
      </c>
      <c r="D84" s="29">
        <v>37159</v>
      </c>
      <c r="E84" s="33">
        <v>0.43472222222222223</v>
      </c>
      <c r="F84" s="14">
        <v>42.32</v>
      </c>
      <c r="G84" s="14">
        <v>19.87</v>
      </c>
      <c r="H84" s="5">
        <v>24</v>
      </c>
      <c r="I84" s="5">
        <v>5</v>
      </c>
      <c r="J84" s="124">
        <v>0.44</v>
      </c>
      <c r="K84" s="69">
        <v>0.02612</v>
      </c>
      <c r="L84" s="144"/>
    </row>
    <row r="85" spans="1:12" ht="12.75">
      <c r="A85" s="89">
        <v>2</v>
      </c>
      <c r="B85" s="14" t="s">
        <v>21</v>
      </c>
      <c r="C85" s="14" t="s">
        <v>22</v>
      </c>
      <c r="D85" s="29">
        <v>37159</v>
      </c>
      <c r="E85" s="33">
        <v>0.43472222222222223</v>
      </c>
      <c r="F85" s="14">
        <v>42.32</v>
      </c>
      <c r="G85" s="14">
        <v>19.87</v>
      </c>
      <c r="H85" s="5">
        <v>20</v>
      </c>
      <c r="I85" s="5">
        <v>21</v>
      </c>
      <c r="J85" s="124">
        <v>0.44</v>
      </c>
      <c r="K85" s="69">
        <v>0.023469</v>
      </c>
      <c r="L85" s="144"/>
    </row>
    <row r="86" spans="1:12" ht="12.75">
      <c r="A86" s="89">
        <v>2</v>
      </c>
      <c r="B86" s="14" t="s">
        <v>21</v>
      </c>
      <c r="C86" s="14" t="s">
        <v>22</v>
      </c>
      <c r="D86" s="29">
        <v>37159</v>
      </c>
      <c r="E86" s="33">
        <v>0.43472222222222223</v>
      </c>
      <c r="F86" s="14">
        <v>42.32</v>
      </c>
      <c r="G86" s="14">
        <v>19.87</v>
      </c>
      <c r="H86" s="5">
        <v>19</v>
      </c>
      <c r="I86" s="5">
        <v>40</v>
      </c>
      <c r="J86" s="124">
        <v>0.61</v>
      </c>
      <c r="K86" s="69">
        <v>0.02492</v>
      </c>
      <c r="L86" s="144"/>
    </row>
    <row r="87" spans="1:12" ht="12.75">
      <c r="A87" s="89">
        <v>2</v>
      </c>
      <c r="B87" s="14" t="s">
        <v>21</v>
      </c>
      <c r="C87" s="14" t="s">
        <v>22</v>
      </c>
      <c r="D87" s="29">
        <v>37159</v>
      </c>
      <c r="E87" s="33">
        <v>0.43472222222222223</v>
      </c>
      <c r="F87" s="14">
        <v>42.32</v>
      </c>
      <c r="G87" s="14">
        <v>19.87</v>
      </c>
      <c r="H87" s="5">
        <v>18</v>
      </c>
      <c r="I87" s="5">
        <v>52</v>
      </c>
      <c r="J87" s="124">
        <v>0.61</v>
      </c>
      <c r="K87" s="69">
        <v>0.032033</v>
      </c>
      <c r="L87" s="144"/>
    </row>
    <row r="88" spans="1:12" ht="12.75">
      <c r="A88" s="89">
        <v>2</v>
      </c>
      <c r="B88" s="14" t="s">
        <v>21</v>
      </c>
      <c r="C88" s="14" t="s">
        <v>22</v>
      </c>
      <c r="D88" s="29">
        <v>37159</v>
      </c>
      <c r="E88" s="33">
        <v>0.43472222222222223</v>
      </c>
      <c r="F88" s="14">
        <v>42.32</v>
      </c>
      <c r="G88" s="14">
        <v>19.87</v>
      </c>
      <c r="H88" s="5">
        <v>12</v>
      </c>
      <c r="I88" s="5">
        <v>69</v>
      </c>
      <c r="J88" s="124">
        <v>0.96</v>
      </c>
      <c r="K88" s="69">
        <v>0.0338325</v>
      </c>
      <c r="L88" s="144"/>
    </row>
    <row r="89" spans="1:12" ht="12.75">
      <c r="A89" s="89">
        <v>2</v>
      </c>
      <c r="B89" s="14" t="s">
        <v>21</v>
      </c>
      <c r="C89" s="14" t="s">
        <v>22</v>
      </c>
      <c r="D89" s="29">
        <v>37159</v>
      </c>
      <c r="E89" s="33">
        <v>0.43472222222222223</v>
      </c>
      <c r="F89" s="14">
        <v>42.32</v>
      </c>
      <c r="G89" s="14">
        <v>19.87</v>
      </c>
      <c r="H89" s="5">
        <v>11</v>
      </c>
      <c r="I89" s="5">
        <v>79</v>
      </c>
      <c r="J89" s="124">
        <v>1.31</v>
      </c>
      <c r="K89" s="113">
        <v>0.0348</v>
      </c>
      <c r="L89" s="144"/>
    </row>
    <row r="90" spans="1:12" ht="12.75">
      <c r="A90" s="89">
        <v>2</v>
      </c>
      <c r="B90" s="14" t="s">
        <v>21</v>
      </c>
      <c r="C90" s="14" t="s">
        <v>22</v>
      </c>
      <c r="D90" s="29">
        <v>37159</v>
      </c>
      <c r="E90" s="33">
        <v>0.43472222222222223</v>
      </c>
      <c r="F90" s="14">
        <v>42.32</v>
      </c>
      <c r="G90" s="14">
        <v>19.87</v>
      </c>
      <c r="H90" s="5">
        <v>10</v>
      </c>
      <c r="I90" s="5">
        <v>102</v>
      </c>
      <c r="J90" s="124">
        <v>1.6</v>
      </c>
      <c r="K90" s="69">
        <v>0.0358825</v>
      </c>
      <c r="L90" s="144"/>
    </row>
    <row r="91" spans="1:12" ht="12.75">
      <c r="A91" s="89">
        <v>2</v>
      </c>
      <c r="B91" s="14" t="s">
        <v>21</v>
      </c>
      <c r="C91" s="14" t="s">
        <v>22</v>
      </c>
      <c r="D91" s="29">
        <v>37159</v>
      </c>
      <c r="E91" s="33">
        <v>0.43472222222222223</v>
      </c>
      <c r="F91" s="14">
        <v>42.32</v>
      </c>
      <c r="G91" s="14">
        <v>19.87</v>
      </c>
      <c r="H91" s="5">
        <v>9</v>
      </c>
      <c r="I91" s="5">
        <v>150</v>
      </c>
      <c r="J91" s="124">
        <v>2.42</v>
      </c>
      <c r="K91" s="69">
        <v>0.015505</v>
      </c>
      <c r="L91" s="144"/>
    </row>
    <row r="92" spans="1:12" ht="12.75">
      <c r="A92" s="89">
        <v>2</v>
      </c>
      <c r="B92" s="14" t="s">
        <v>21</v>
      </c>
      <c r="C92" s="14" t="s">
        <v>22</v>
      </c>
      <c r="D92" s="29">
        <v>37159</v>
      </c>
      <c r="E92" s="33">
        <v>0.43472222222222223</v>
      </c>
      <c r="F92" s="14">
        <v>42.32</v>
      </c>
      <c r="G92" s="14">
        <v>19.87</v>
      </c>
      <c r="H92" s="5">
        <v>8</v>
      </c>
      <c r="I92" s="5">
        <v>200</v>
      </c>
      <c r="J92" s="124">
        <v>2.65</v>
      </c>
      <c r="K92" s="69">
        <v>0.0144805</v>
      </c>
      <c r="L92" s="144"/>
    </row>
    <row r="93" spans="1:12" ht="12.75">
      <c r="A93" s="89">
        <v>2</v>
      </c>
      <c r="B93" s="14" t="s">
        <v>21</v>
      </c>
      <c r="C93" s="14" t="s">
        <v>22</v>
      </c>
      <c r="D93" s="29">
        <v>37159</v>
      </c>
      <c r="E93" s="33">
        <v>0.43472222222222223</v>
      </c>
      <c r="F93" s="14">
        <v>42.32</v>
      </c>
      <c r="G93" s="14">
        <v>19.87</v>
      </c>
      <c r="H93" s="5">
        <v>7</v>
      </c>
      <c r="I93" s="5">
        <v>299</v>
      </c>
      <c r="J93" s="132">
        <v>2.3</v>
      </c>
      <c r="K93" s="113">
        <v>0.022049</v>
      </c>
      <c r="L93" s="144"/>
    </row>
    <row r="94" spans="1:12" ht="12.75">
      <c r="A94" s="89">
        <v>2</v>
      </c>
      <c r="B94" s="14" t="s">
        <v>21</v>
      </c>
      <c r="C94" s="14" t="s">
        <v>22</v>
      </c>
      <c r="D94" s="29">
        <v>37159</v>
      </c>
      <c r="E94" s="33">
        <v>0.43472222222222223</v>
      </c>
      <c r="F94" s="14">
        <v>42.32</v>
      </c>
      <c r="G94" s="14">
        <v>19.87</v>
      </c>
      <c r="H94" s="5">
        <v>6</v>
      </c>
      <c r="I94" s="5">
        <v>398</v>
      </c>
      <c r="J94" s="124">
        <v>4.45</v>
      </c>
      <c r="K94" s="69">
        <v>0.013792500000000001</v>
      </c>
      <c r="L94" s="144"/>
    </row>
    <row r="95" spans="1:12" ht="12.75">
      <c r="A95" s="89">
        <v>2</v>
      </c>
      <c r="B95" s="14" t="s">
        <v>21</v>
      </c>
      <c r="C95" s="14" t="s">
        <v>22</v>
      </c>
      <c r="D95" s="29">
        <v>37159</v>
      </c>
      <c r="E95" s="33">
        <v>0.43472222222222223</v>
      </c>
      <c r="F95" s="14">
        <v>42.32</v>
      </c>
      <c r="G95" s="14">
        <v>19.87</v>
      </c>
      <c r="H95" s="5">
        <v>5</v>
      </c>
      <c r="I95" s="5">
        <v>601</v>
      </c>
      <c r="J95" s="124">
        <v>7.13</v>
      </c>
      <c r="K95" s="69">
        <v>0.014280999999999999</v>
      </c>
      <c r="L95" s="144"/>
    </row>
    <row r="96" spans="1:12" ht="12.75">
      <c r="A96" s="89">
        <v>2</v>
      </c>
      <c r="B96" s="14" t="s">
        <v>21</v>
      </c>
      <c r="C96" s="14" t="s">
        <v>22</v>
      </c>
      <c r="D96" s="29">
        <v>37159</v>
      </c>
      <c r="E96" s="33">
        <v>0.43472222222222223</v>
      </c>
      <c r="F96" s="14">
        <v>42.32</v>
      </c>
      <c r="G96" s="14">
        <v>19.87</v>
      </c>
      <c r="H96" s="5">
        <v>4</v>
      </c>
      <c r="I96" s="5">
        <v>799</v>
      </c>
      <c r="J96" s="124">
        <v>10.04</v>
      </c>
      <c r="K96" s="69">
        <v>0.0144005</v>
      </c>
      <c r="L96" s="144"/>
    </row>
    <row r="97" spans="1:12" ht="12.75">
      <c r="A97" s="89">
        <v>2</v>
      </c>
      <c r="B97" s="14" t="s">
        <v>21</v>
      </c>
      <c r="C97" s="14" t="s">
        <v>22</v>
      </c>
      <c r="D97" s="29">
        <v>37159</v>
      </c>
      <c r="E97" s="33">
        <v>0.43472222222222223</v>
      </c>
      <c r="F97" s="14">
        <v>42.32</v>
      </c>
      <c r="G97" s="14">
        <v>19.87</v>
      </c>
      <c r="H97" s="5">
        <v>3</v>
      </c>
      <c r="I97" s="5">
        <v>1000</v>
      </c>
      <c r="J97" s="124">
        <v>11.08</v>
      </c>
      <c r="K97" s="69">
        <v>0.010971</v>
      </c>
      <c r="L97" s="144"/>
    </row>
    <row r="98" spans="1:12" ht="12.75">
      <c r="A98" s="89">
        <v>2</v>
      </c>
      <c r="B98" s="14" t="s">
        <v>21</v>
      </c>
      <c r="C98" s="14" t="s">
        <v>22</v>
      </c>
      <c r="D98" s="29">
        <v>37159</v>
      </c>
      <c r="E98" s="33">
        <v>0.43472222222222223</v>
      </c>
      <c r="F98" s="14">
        <v>42.32</v>
      </c>
      <c r="G98" s="14">
        <v>19.87</v>
      </c>
      <c r="H98" s="5">
        <v>2</v>
      </c>
      <c r="I98" s="5">
        <v>1501</v>
      </c>
      <c r="J98" s="124">
        <v>12.25</v>
      </c>
      <c r="K98" s="69">
        <v>0.012167500000000001</v>
      </c>
      <c r="L98" s="144"/>
    </row>
    <row r="99" spans="1:12" ht="13.5" thickBot="1">
      <c r="A99" s="89">
        <v>2</v>
      </c>
      <c r="B99" s="14" t="s">
        <v>21</v>
      </c>
      <c r="C99" s="14" t="s">
        <v>22</v>
      </c>
      <c r="D99" s="29">
        <v>37159</v>
      </c>
      <c r="E99" s="33">
        <v>0.43472222222222223</v>
      </c>
      <c r="F99" s="14">
        <v>42.32</v>
      </c>
      <c r="G99" s="14">
        <v>19.87</v>
      </c>
      <c r="H99" s="5">
        <v>1</v>
      </c>
      <c r="I99" s="5">
        <v>2000</v>
      </c>
      <c r="J99" s="124">
        <v>13.29</v>
      </c>
      <c r="K99" s="69">
        <v>0.012397499999999999</v>
      </c>
      <c r="L99" s="144"/>
    </row>
    <row r="100" spans="1:14" s="2" customFormat="1" ht="12.75">
      <c r="A100" s="88">
        <v>3</v>
      </c>
      <c r="B100" s="13" t="s">
        <v>23</v>
      </c>
      <c r="C100" s="13" t="s">
        <v>11</v>
      </c>
      <c r="D100" s="27">
        <v>37161</v>
      </c>
      <c r="E100" s="32">
        <v>0.4673611111111111</v>
      </c>
      <c r="F100" s="34">
        <v>41.4</v>
      </c>
      <c r="G100" s="13">
        <v>22.05</v>
      </c>
      <c r="H100" s="16">
        <v>21</v>
      </c>
      <c r="I100" s="16">
        <v>5</v>
      </c>
      <c r="J100" s="133">
        <v>0.34</v>
      </c>
      <c r="K100" s="155">
        <v>0.020573499999999998</v>
      </c>
      <c r="L100" s="151"/>
      <c r="M100" s="167"/>
      <c r="N100" s="195"/>
    </row>
    <row r="101" spans="1:12" ht="12.75">
      <c r="A101" s="89">
        <v>3</v>
      </c>
      <c r="B101" s="14" t="s">
        <v>23</v>
      </c>
      <c r="C101" s="14" t="s">
        <v>11</v>
      </c>
      <c r="D101" s="29">
        <v>37161</v>
      </c>
      <c r="E101" s="33">
        <v>0.4673611111111111</v>
      </c>
      <c r="F101" s="22">
        <v>41.4</v>
      </c>
      <c r="G101" s="14">
        <v>22.05</v>
      </c>
      <c r="H101" s="17">
        <v>20</v>
      </c>
      <c r="I101" s="17">
        <v>10</v>
      </c>
      <c r="J101" s="130">
        <v>0.34</v>
      </c>
      <c r="K101" s="113">
        <v>0.022206499999999997</v>
      </c>
      <c r="L101" s="144"/>
    </row>
    <row r="102" spans="1:12" ht="12.75">
      <c r="A102" s="89">
        <v>3</v>
      </c>
      <c r="B102" s="14" t="s">
        <v>23</v>
      </c>
      <c r="C102" s="14" t="s">
        <v>11</v>
      </c>
      <c r="D102" s="29">
        <v>37161</v>
      </c>
      <c r="E102" s="33">
        <v>0.4673611111111111</v>
      </c>
      <c r="F102" s="22">
        <v>41.4</v>
      </c>
      <c r="G102" s="14">
        <v>22.05</v>
      </c>
      <c r="H102" s="17">
        <v>19</v>
      </c>
      <c r="I102" s="17">
        <v>15</v>
      </c>
      <c r="J102" s="130">
        <v>0.34</v>
      </c>
      <c r="K102" s="113">
        <v>0.028451499999999998</v>
      </c>
      <c r="L102" s="144"/>
    </row>
    <row r="103" spans="1:12" ht="12.75">
      <c r="A103" s="89">
        <v>3</v>
      </c>
      <c r="B103" s="14" t="s">
        <v>23</v>
      </c>
      <c r="C103" s="14" t="s">
        <v>11</v>
      </c>
      <c r="D103" s="29">
        <v>37161</v>
      </c>
      <c r="E103" s="33">
        <v>0.4673611111111111</v>
      </c>
      <c r="F103" s="22">
        <v>41.4</v>
      </c>
      <c r="G103" s="14">
        <v>22.05</v>
      </c>
      <c r="H103" s="17">
        <v>17</v>
      </c>
      <c r="I103" s="17">
        <v>29</v>
      </c>
      <c r="J103" s="130">
        <v>0.4</v>
      </c>
      <c r="K103" s="113">
        <v>0.0214435</v>
      </c>
      <c r="L103" s="144"/>
    </row>
    <row r="104" spans="1:12" ht="12.75">
      <c r="A104" s="89">
        <v>3</v>
      </c>
      <c r="B104" s="14" t="s">
        <v>23</v>
      </c>
      <c r="C104" s="14" t="s">
        <v>11</v>
      </c>
      <c r="D104" s="29">
        <v>37161</v>
      </c>
      <c r="E104" s="33">
        <v>0.4673611111111111</v>
      </c>
      <c r="F104" s="22">
        <v>41.4</v>
      </c>
      <c r="G104" s="14">
        <v>22.05</v>
      </c>
      <c r="H104" s="17">
        <v>16</v>
      </c>
      <c r="I104" s="17">
        <v>40</v>
      </c>
      <c r="J104" s="130">
        <v>0.4</v>
      </c>
      <c r="K104" s="113">
        <v>0.020571000000000002</v>
      </c>
      <c r="L104" s="144"/>
    </row>
    <row r="105" spans="1:12" ht="12.75">
      <c r="A105" s="89">
        <v>3</v>
      </c>
      <c r="B105" s="14" t="s">
        <v>23</v>
      </c>
      <c r="C105" s="14" t="s">
        <v>11</v>
      </c>
      <c r="D105" s="29">
        <v>37161</v>
      </c>
      <c r="E105" s="33">
        <v>0.4673611111111111</v>
      </c>
      <c r="F105" s="22">
        <v>41.4</v>
      </c>
      <c r="G105" s="14">
        <v>22.05</v>
      </c>
      <c r="H105" s="17">
        <v>13</v>
      </c>
      <c r="I105" s="17">
        <v>49</v>
      </c>
      <c r="J105" s="130">
        <v>0.58</v>
      </c>
      <c r="K105" s="113">
        <v>0.023713</v>
      </c>
      <c r="L105" s="144"/>
    </row>
    <row r="106" spans="1:12" ht="12.75">
      <c r="A106" s="89">
        <v>3</v>
      </c>
      <c r="B106" s="14" t="s">
        <v>23</v>
      </c>
      <c r="C106" s="14" t="s">
        <v>11</v>
      </c>
      <c r="D106" s="29">
        <v>37161</v>
      </c>
      <c r="E106" s="33">
        <v>0.4673611111111111</v>
      </c>
      <c r="F106" s="22">
        <v>41.4</v>
      </c>
      <c r="G106" s="14">
        <v>22.05</v>
      </c>
      <c r="H106" s="17">
        <v>11</v>
      </c>
      <c r="I106" s="17">
        <v>59</v>
      </c>
      <c r="J106" s="130">
        <v>0.7</v>
      </c>
      <c r="K106" s="113">
        <v>0.029003499999999998</v>
      </c>
      <c r="L106" s="144"/>
    </row>
    <row r="107" spans="1:12" ht="12.75">
      <c r="A107" s="89">
        <v>3</v>
      </c>
      <c r="B107" s="14" t="s">
        <v>23</v>
      </c>
      <c r="C107" s="14" t="s">
        <v>11</v>
      </c>
      <c r="D107" s="29">
        <v>37161</v>
      </c>
      <c r="E107" s="33">
        <v>0.4673611111111111</v>
      </c>
      <c r="F107" s="22">
        <v>41.4</v>
      </c>
      <c r="G107" s="14">
        <v>22.05</v>
      </c>
      <c r="H107" s="17">
        <v>10</v>
      </c>
      <c r="I107" s="17">
        <v>81</v>
      </c>
      <c r="J107" s="130">
        <v>1.89</v>
      </c>
      <c r="K107" s="113">
        <v>0.030355500000000004</v>
      </c>
      <c r="L107" s="144"/>
    </row>
    <row r="108" spans="1:12" ht="12.75">
      <c r="A108" s="89">
        <v>3</v>
      </c>
      <c r="B108" s="14" t="s">
        <v>23</v>
      </c>
      <c r="C108" s="14" t="s">
        <v>11</v>
      </c>
      <c r="D108" s="29">
        <v>37161</v>
      </c>
      <c r="E108" s="33">
        <v>0.4673611111111111</v>
      </c>
      <c r="F108" s="22">
        <v>41.4</v>
      </c>
      <c r="G108" s="14">
        <v>22.05</v>
      </c>
      <c r="H108" s="17">
        <v>9</v>
      </c>
      <c r="I108" s="17">
        <v>101</v>
      </c>
      <c r="J108" s="130">
        <v>2.6</v>
      </c>
      <c r="K108" s="113">
        <v>0.029455</v>
      </c>
      <c r="L108" s="144"/>
    </row>
    <row r="109" spans="1:12" ht="12.75">
      <c r="A109" s="89">
        <v>3</v>
      </c>
      <c r="B109" s="14" t="s">
        <v>23</v>
      </c>
      <c r="C109" s="14" t="s">
        <v>11</v>
      </c>
      <c r="D109" s="29">
        <v>37161</v>
      </c>
      <c r="E109" s="33">
        <v>0.4673611111111111</v>
      </c>
      <c r="F109" s="22">
        <v>41.4</v>
      </c>
      <c r="G109" s="14">
        <v>22.05</v>
      </c>
      <c r="H109" s="17">
        <v>8</v>
      </c>
      <c r="I109" s="17">
        <v>150</v>
      </c>
      <c r="J109" s="130">
        <v>2.96</v>
      </c>
      <c r="K109" s="113">
        <v>0.026607500000000003</v>
      </c>
      <c r="L109" s="144"/>
    </row>
    <row r="110" spans="1:12" ht="12.75">
      <c r="A110" s="89">
        <v>3</v>
      </c>
      <c r="B110" s="14" t="s">
        <v>23</v>
      </c>
      <c r="C110" s="14" t="s">
        <v>11</v>
      </c>
      <c r="D110" s="29">
        <v>37161</v>
      </c>
      <c r="E110" s="33">
        <v>0.4673611111111111</v>
      </c>
      <c r="F110" s="22">
        <v>41.4</v>
      </c>
      <c r="G110" s="14">
        <v>22.05</v>
      </c>
      <c r="H110" s="17">
        <v>7</v>
      </c>
      <c r="I110" s="17">
        <v>201</v>
      </c>
      <c r="J110" s="184">
        <v>1.65</v>
      </c>
      <c r="K110" s="113">
        <v>0.0187675</v>
      </c>
      <c r="L110" s="144"/>
    </row>
    <row r="111" spans="1:12" ht="12.75">
      <c r="A111" s="89">
        <v>3</v>
      </c>
      <c r="B111" s="14" t="s">
        <v>23</v>
      </c>
      <c r="C111" s="14" t="s">
        <v>11</v>
      </c>
      <c r="D111" s="29">
        <v>37161</v>
      </c>
      <c r="E111" s="33">
        <v>0.4673611111111111</v>
      </c>
      <c r="F111" s="22">
        <v>41.4</v>
      </c>
      <c r="G111" s="14">
        <v>22.05</v>
      </c>
      <c r="H111" s="17">
        <v>6</v>
      </c>
      <c r="I111" s="17">
        <v>301</v>
      </c>
      <c r="J111" s="130">
        <v>4.15</v>
      </c>
      <c r="K111" s="113">
        <v>0.02447</v>
      </c>
      <c r="L111" s="144"/>
    </row>
    <row r="112" spans="1:12" ht="12.75">
      <c r="A112" s="89">
        <v>3</v>
      </c>
      <c r="B112" s="14" t="s">
        <v>23</v>
      </c>
      <c r="C112" s="14" t="s">
        <v>11</v>
      </c>
      <c r="D112" s="29">
        <v>37161</v>
      </c>
      <c r="E112" s="33">
        <v>0.4673611111111111</v>
      </c>
      <c r="F112" s="22">
        <v>41.4</v>
      </c>
      <c r="G112" s="14">
        <v>22.05</v>
      </c>
      <c r="H112" s="17">
        <v>5</v>
      </c>
      <c r="I112" s="17">
        <v>421</v>
      </c>
      <c r="J112" s="130">
        <v>5.4</v>
      </c>
      <c r="K112" s="104"/>
      <c r="L112" s="144"/>
    </row>
    <row r="113" spans="1:12" ht="12.75">
      <c r="A113" s="89">
        <v>3</v>
      </c>
      <c r="B113" s="14" t="s">
        <v>23</v>
      </c>
      <c r="C113" s="14" t="s">
        <v>11</v>
      </c>
      <c r="D113" s="29">
        <v>37161</v>
      </c>
      <c r="E113" s="33">
        <v>0.4673611111111111</v>
      </c>
      <c r="F113" s="22">
        <v>41.4</v>
      </c>
      <c r="G113" s="14">
        <v>22.05</v>
      </c>
      <c r="H113" s="17">
        <v>4</v>
      </c>
      <c r="I113" s="17">
        <v>501</v>
      </c>
      <c r="J113" s="130">
        <v>6.76</v>
      </c>
      <c r="K113" s="113">
        <v>0.022800499999999998</v>
      </c>
      <c r="L113" s="144"/>
    </row>
    <row r="114" spans="1:12" ht="12.75">
      <c r="A114" s="89">
        <v>3</v>
      </c>
      <c r="B114" s="14" t="s">
        <v>23</v>
      </c>
      <c r="C114" s="14" t="s">
        <v>11</v>
      </c>
      <c r="D114" s="29">
        <v>37161</v>
      </c>
      <c r="E114" s="33">
        <v>0.4673611111111111</v>
      </c>
      <c r="F114" s="22">
        <v>41.4</v>
      </c>
      <c r="G114" s="14">
        <v>22.05</v>
      </c>
      <c r="H114" s="17">
        <v>3</v>
      </c>
      <c r="I114" s="17">
        <v>600</v>
      </c>
      <c r="J114" s="130">
        <v>8.31</v>
      </c>
      <c r="K114" s="113">
        <v>0.043692999999999996</v>
      </c>
      <c r="L114" s="144"/>
    </row>
    <row r="115" spans="1:12" ht="12.75">
      <c r="A115" s="89">
        <v>3</v>
      </c>
      <c r="B115" s="14" t="s">
        <v>23</v>
      </c>
      <c r="C115" s="14" t="s">
        <v>11</v>
      </c>
      <c r="D115" s="29">
        <v>37161</v>
      </c>
      <c r="E115" s="33">
        <v>0.4673611111111111</v>
      </c>
      <c r="F115" s="22">
        <v>41.4</v>
      </c>
      <c r="G115" s="14">
        <v>22.05</v>
      </c>
      <c r="H115" s="17">
        <v>2</v>
      </c>
      <c r="I115" s="17">
        <v>800</v>
      </c>
      <c r="J115" s="130">
        <v>22.23</v>
      </c>
      <c r="K115" s="113">
        <v>0.0582445</v>
      </c>
      <c r="L115" s="144"/>
    </row>
    <row r="116" spans="1:14" s="93" customFormat="1" ht="12.75">
      <c r="A116" s="91">
        <v>3</v>
      </c>
      <c r="B116" s="92" t="s">
        <v>23</v>
      </c>
      <c r="C116" s="92" t="s">
        <v>11</v>
      </c>
      <c r="D116" s="94">
        <v>37161</v>
      </c>
      <c r="E116" s="96">
        <v>0.4673611111111111</v>
      </c>
      <c r="F116" s="97">
        <v>41.4</v>
      </c>
      <c r="G116" s="92">
        <v>22.05</v>
      </c>
      <c r="H116" s="98">
        <v>1</v>
      </c>
      <c r="I116" s="98">
        <v>995</v>
      </c>
      <c r="J116" s="131">
        <v>23.3</v>
      </c>
      <c r="K116" s="156">
        <v>0.023775499999999998</v>
      </c>
      <c r="L116" s="147"/>
      <c r="M116" s="165"/>
      <c r="N116" s="194"/>
    </row>
    <row r="117" spans="1:14" ht="12.75">
      <c r="A117" s="89">
        <v>3</v>
      </c>
      <c r="B117" s="14" t="s">
        <v>24</v>
      </c>
      <c r="C117" s="14" t="s">
        <v>15</v>
      </c>
      <c r="D117" s="29">
        <v>37162</v>
      </c>
      <c r="E117" s="33">
        <v>0.19583333333333333</v>
      </c>
      <c r="F117" s="14">
        <v>41.46</v>
      </c>
      <c r="G117" s="4">
        <v>21.95</v>
      </c>
      <c r="H117" s="4">
        <v>24</v>
      </c>
      <c r="I117" s="4">
        <v>6</v>
      </c>
      <c r="J117" s="134">
        <v>0.4</v>
      </c>
      <c r="K117" s="148">
        <v>0.0278625</v>
      </c>
      <c r="L117" s="144"/>
      <c r="M117" s="168">
        <v>0.0012487977291052276</v>
      </c>
      <c r="N117" s="192">
        <f>M117/K117</f>
        <v>0.044820017195342406</v>
      </c>
    </row>
    <row r="118" spans="1:14" ht="12.75">
      <c r="A118" s="89">
        <v>3</v>
      </c>
      <c r="B118" s="14" t="s">
        <v>24</v>
      </c>
      <c r="C118" s="14" t="s">
        <v>15</v>
      </c>
      <c r="D118" s="29">
        <v>37162</v>
      </c>
      <c r="E118" s="33">
        <v>0.19583333333333333</v>
      </c>
      <c r="F118" s="14">
        <v>41.46</v>
      </c>
      <c r="G118" s="4">
        <v>21.95</v>
      </c>
      <c r="H118" s="4">
        <v>21</v>
      </c>
      <c r="I118" s="4">
        <v>20</v>
      </c>
      <c r="J118" s="135">
        <v>0.34</v>
      </c>
      <c r="K118" s="148">
        <v>0.0207365</v>
      </c>
      <c r="L118" s="144"/>
      <c r="M118" s="168">
        <v>0.0005238182370001413</v>
      </c>
      <c r="N118" s="192">
        <f aca="true" t="shared" si="1" ref="N118:N124">M118/K118</f>
        <v>0.02526068704941245</v>
      </c>
    </row>
    <row r="119" spans="1:14" ht="12.75">
      <c r="A119" s="89">
        <v>3</v>
      </c>
      <c r="B119" s="14" t="s">
        <v>24</v>
      </c>
      <c r="C119" s="14" t="s">
        <v>15</v>
      </c>
      <c r="D119" s="29">
        <v>37162</v>
      </c>
      <c r="E119" s="33">
        <v>0.19583333333333333</v>
      </c>
      <c r="F119" s="14">
        <v>41.46</v>
      </c>
      <c r="G119" s="4">
        <v>21.95</v>
      </c>
      <c r="H119" s="4">
        <v>18</v>
      </c>
      <c r="I119" s="4">
        <v>31</v>
      </c>
      <c r="J119" s="135">
        <v>0.34</v>
      </c>
      <c r="K119" s="148">
        <v>0.026265999999999998</v>
      </c>
      <c r="L119" s="144"/>
      <c r="M119" s="168">
        <v>0.0013920707591194008</v>
      </c>
      <c r="N119" s="192">
        <f t="shared" si="1"/>
        <v>0.05299896288431436</v>
      </c>
    </row>
    <row r="120" spans="1:14" ht="12.75">
      <c r="A120" s="89">
        <v>3</v>
      </c>
      <c r="B120" s="14" t="s">
        <v>24</v>
      </c>
      <c r="C120" s="14" t="s">
        <v>15</v>
      </c>
      <c r="D120" s="29">
        <v>37162</v>
      </c>
      <c r="E120" s="33">
        <v>0.19583333333333333</v>
      </c>
      <c r="F120" s="14">
        <v>41.46</v>
      </c>
      <c r="G120" s="4">
        <v>21.95</v>
      </c>
      <c r="H120" s="4">
        <v>16</v>
      </c>
      <c r="I120" s="4">
        <v>40</v>
      </c>
      <c r="J120" s="135">
        <v>0.34</v>
      </c>
      <c r="K120" s="148">
        <v>0.025948</v>
      </c>
      <c r="L120" s="144"/>
      <c r="M120" s="168">
        <v>0.0010509778225389144</v>
      </c>
      <c r="N120" s="192">
        <f t="shared" si="1"/>
        <v>0.04050323040461363</v>
      </c>
    </row>
    <row r="121" spans="1:14" ht="12.75">
      <c r="A121" s="89">
        <v>3</v>
      </c>
      <c r="B121" s="14" t="s">
        <v>24</v>
      </c>
      <c r="C121" s="14" t="s">
        <v>15</v>
      </c>
      <c r="D121" s="29">
        <v>37162</v>
      </c>
      <c r="E121" s="33">
        <v>0.19583333333333333</v>
      </c>
      <c r="F121" s="14">
        <v>41.46</v>
      </c>
      <c r="G121" s="4">
        <v>21.95</v>
      </c>
      <c r="H121" s="4">
        <v>11</v>
      </c>
      <c r="I121" s="4">
        <v>50</v>
      </c>
      <c r="J121" s="135">
        <v>0.52</v>
      </c>
      <c r="K121" s="148">
        <v>0.0301725</v>
      </c>
      <c r="L121" s="144"/>
      <c r="M121" s="168">
        <v>0.00014951575188331922</v>
      </c>
      <c r="N121" s="192">
        <f t="shared" si="1"/>
        <v>0.0049553650470898734</v>
      </c>
    </row>
    <row r="122" spans="1:14" ht="12.75">
      <c r="A122" s="89">
        <v>3</v>
      </c>
      <c r="B122" s="14" t="s">
        <v>24</v>
      </c>
      <c r="C122" s="14" t="s">
        <v>15</v>
      </c>
      <c r="D122" s="29">
        <v>37162</v>
      </c>
      <c r="E122" s="33">
        <v>0.19583333333333333</v>
      </c>
      <c r="F122" s="14">
        <v>41.46</v>
      </c>
      <c r="G122" s="4">
        <v>21.95</v>
      </c>
      <c r="H122" s="4">
        <v>8</v>
      </c>
      <c r="I122" s="4">
        <v>60</v>
      </c>
      <c r="J122" s="135">
        <v>0.82</v>
      </c>
      <c r="K122" s="148">
        <v>0.0410165</v>
      </c>
      <c r="L122" s="144"/>
      <c r="M122" s="168">
        <v>0.0004453017715161234</v>
      </c>
      <c r="N122" s="192">
        <f t="shared" si="1"/>
        <v>0.010856649677961879</v>
      </c>
    </row>
    <row r="123" spans="1:14" ht="12.75">
      <c r="A123" s="89">
        <v>3</v>
      </c>
      <c r="B123" s="14" t="s">
        <v>24</v>
      </c>
      <c r="C123" s="14" t="s">
        <v>15</v>
      </c>
      <c r="D123" s="29">
        <v>37162</v>
      </c>
      <c r="E123" s="33">
        <v>0.19583333333333333</v>
      </c>
      <c r="F123" s="14">
        <v>41.46</v>
      </c>
      <c r="G123" s="4">
        <v>21.95</v>
      </c>
      <c r="H123" s="4">
        <v>5</v>
      </c>
      <c r="I123" s="4">
        <v>80</v>
      </c>
      <c r="J123" s="135">
        <v>1.83</v>
      </c>
      <c r="K123" s="148">
        <v>0.0373905</v>
      </c>
      <c r="L123" s="144"/>
      <c r="M123" s="168">
        <v>0.0007747209632065802</v>
      </c>
      <c r="N123" s="192">
        <f t="shared" si="1"/>
        <v>0.02071972728919325</v>
      </c>
    </row>
    <row r="124" spans="1:14" s="93" customFormat="1" ht="12.75">
      <c r="A124" s="91">
        <v>3</v>
      </c>
      <c r="B124" s="92" t="s">
        <v>24</v>
      </c>
      <c r="C124" s="92" t="s">
        <v>15</v>
      </c>
      <c r="D124" s="94">
        <v>37162</v>
      </c>
      <c r="E124" s="96">
        <v>0.19583333333333333</v>
      </c>
      <c r="F124" s="92">
        <v>41.46</v>
      </c>
      <c r="G124" s="93">
        <v>21.95</v>
      </c>
      <c r="H124" s="93">
        <v>2</v>
      </c>
      <c r="I124" s="93">
        <v>101</v>
      </c>
      <c r="J124" s="136">
        <v>2.42</v>
      </c>
      <c r="K124" s="149">
        <v>0.0390955</v>
      </c>
      <c r="L124" s="147"/>
      <c r="M124" s="169">
        <v>0.0006878515387095618</v>
      </c>
      <c r="N124" s="194">
        <f t="shared" si="1"/>
        <v>0.017594135864986045</v>
      </c>
    </row>
    <row r="125" spans="1:12" ht="12.75">
      <c r="A125" s="89">
        <v>3</v>
      </c>
      <c r="B125" s="14" t="s">
        <v>25</v>
      </c>
      <c r="C125" s="14" t="s">
        <v>26</v>
      </c>
      <c r="D125" s="29">
        <v>37162</v>
      </c>
      <c r="E125" s="33">
        <v>0.5319444444444444</v>
      </c>
      <c r="F125" s="14">
        <v>41.47</v>
      </c>
      <c r="G125" s="4">
        <v>21.97</v>
      </c>
      <c r="H125" s="17">
        <v>21</v>
      </c>
      <c r="I125" s="20">
        <v>4.6</v>
      </c>
      <c r="J125" s="130">
        <v>0.3994290472225527</v>
      </c>
      <c r="K125" s="148"/>
      <c r="L125" s="144"/>
    </row>
    <row r="126" spans="1:12" ht="12.75">
      <c r="A126" s="89">
        <v>3</v>
      </c>
      <c r="B126" s="14" t="s">
        <v>25</v>
      </c>
      <c r="C126" s="14" t="s">
        <v>26</v>
      </c>
      <c r="D126" s="29">
        <v>37162</v>
      </c>
      <c r="E126" s="33">
        <v>0.5319444444444444</v>
      </c>
      <c r="F126" s="14">
        <v>41.47</v>
      </c>
      <c r="G126" s="4">
        <v>21.97</v>
      </c>
      <c r="H126" s="17">
        <v>19</v>
      </c>
      <c r="I126" s="20">
        <v>16.53</v>
      </c>
      <c r="J126" s="130">
        <v>0.3399547995717854</v>
      </c>
      <c r="K126" s="148"/>
      <c r="L126" s="144"/>
    </row>
    <row r="127" spans="1:12" ht="12.75">
      <c r="A127" s="89">
        <v>3</v>
      </c>
      <c r="B127" s="14" t="s">
        <v>25</v>
      </c>
      <c r="C127" s="14" t="s">
        <v>26</v>
      </c>
      <c r="D127" s="29">
        <v>37162</v>
      </c>
      <c r="E127" s="33">
        <v>0.5319444444444444</v>
      </c>
      <c r="F127" s="14">
        <v>41.47</v>
      </c>
      <c r="G127" s="4">
        <v>21.97</v>
      </c>
      <c r="H127" s="17">
        <v>17</v>
      </c>
      <c r="I127" s="20">
        <v>29</v>
      </c>
      <c r="J127" s="130">
        <v>0.3399547995717854</v>
      </c>
      <c r="K127" s="148"/>
      <c r="L127" s="144"/>
    </row>
    <row r="128" spans="1:12" ht="12.75">
      <c r="A128" s="89">
        <v>3</v>
      </c>
      <c r="B128" s="14" t="s">
        <v>25</v>
      </c>
      <c r="C128" s="14" t="s">
        <v>26</v>
      </c>
      <c r="D128" s="29">
        <v>37162</v>
      </c>
      <c r="E128" s="33">
        <v>0.5319444444444444</v>
      </c>
      <c r="F128" s="14">
        <v>41.47</v>
      </c>
      <c r="G128" s="4">
        <v>21.97</v>
      </c>
      <c r="H128" s="17">
        <v>13</v>
      </c>
      <c r="I128" s="20">
        <v>50</v>
      </c>
      <c r="J128" s="130">
        <v>0.5183775425240871</v>
      </c>
      <c r="K128" s="148"/>
      <c r="L128" s="144"/>
    </row>
    <row r="129" spans="1:12" ht="12.75">
      <c r="A129" s="89">
        <v>3</v>
      </c>
      <c r="B129" s="14" t="s">
        <v>25</v>
      </c>
      <c r="C129" s="14" t="s">
        <v>26</v>
      </c>
      <c r="D129" s="29">
        <v>37162</v>
      </c>
      <c r="E129" s="33">
        <v>0.5319444444444444</v>
      </c>
      <c r="F129" s="14">
        <v>41.47</v>
      </c>
      <c r="G129" s="4">
        <v>21.97</v>
      </c>
      <c r="H129" s="17">
        <v>11</v>
      </c>
      <c r="I129" s="20">
        <v>59</v>
      </c>
      <c r="J129" s="130">
        <v>0.5778517901748542</v>
      </c>
      <c r="K129" s="148"/>
      <c r="L129" s="144"/>
    </row>
    <row r="130" spans="1:12" ht="12.75">
      <c r="A130" s="89">
        <v>3</v>
      </c>
      <c r="B130" s="14" t="s">
        <v>25</v>
      </c>
      <c r="C130" s="14" t="s">
        <v>26</v>
      </c>
      <c r="D130" s="29">
        <v>37162</v>
      </c>
      <c r="E130" s="33">
        <v>0.5319444444444444</v>
      </c>
      <c r="F130" s="14">
        <v>41.47</v>
      </c>
      <c r="G130" s="4">
        <v>21.97</v>
      </c>
      <c r="H130" s="17">
        <v>10</v>
      </c>
      <c r="I130" s="20">
        <v>81</v>
      </c>
      <c r="J130" s="130">
        <v>1.5889140002378972</v>
      </c>
      <c r="K130" s="148"/>
      <c r="L130" s="144"/>
    </row>
    <row r="131" spans="1:12" ht="12.75">
      <c r="A131" s="89">
        <v>3</v>
      </c>
      <c r="B131" s="14" t="s">
        <v>25</v>
      </c>
      <c r="C131" s="14" t="s">
        <v>26</v>
      </c>
      <c r="D131" s="29">
        <v>37162</v>
      </c>
      <c r="E131" s="33">
        <v>0.5319444444444444</v>
      </c>
      <c r="F131" s="14">
        <v>41.47</v>
      </c>
      <c r="G131" s="4">
        <v>21.97</v>
      </c>
      <c r="H131" s="17">
        <v>9</v>
      </c>
      <c r="I131" s="20">
        <v>101</v>
      </c>
      <c r="J131" s="130">
        <v>2.362079219697871</v>
      </c>
      <c r="K131" s="148"/>
      <c r="L131" s="144"/>
    </row>
    <row r="132" spans="1:12" ht="12.75">
      <c r="A132" s="89">
        <v>3</v>
      </c>
      <c r="B132" s="14" t="s">
        <v>25</v>
      </c>
      <c r="C132" s="14" t="s">
        <v>26</v>
      </c>
      <c r="D132" s="29">
        <v>37162</v>
      </c>
      <c r="E132" s="33">
        <v>0.5319444444444444</v>
      </c>
      <c r="F132" s="14">
        <v>41.47</v>
      </c>
      <c r="G132" s="4">
        <v>21.97</v>
      </c>
      <c r="H132" s="17">
        <v>8</v>
      </c>
      <c r="I132" s="20">
        <v>151</v>
      </c>
      <c r="J132" s="130">
        <v>3.004401094326157</v>
      </c>
      <c r="K132" s="148"/>
      <c r="L132" s="144"/>
    </row>
    <row r="133" spans="1:12" ht="12.75">
      <c r="A133" s="89">
        <v>3</v>
      </c>
      <c r="B133" s="14" t="s">
        <v>25</v>
      </c>
      <c r="C133" s="14" t="s">
        <v>26</v>
      </c>
      <c r="D133" s="29">
        <v>37162</v>
      </c>
      <c r="E133" s="33">
        <v>0.5319444444444444</v>
      </c>
      <c r="F133" s="14">
        <v>41.47</v>
      </c>
      <c r="G133" s="4">
        <v>21.97</v>
      </c>
      <c r="H133" s="17">
        <v>7</v>
      </c>
      <c r="I133" s="20">
        <v>202</v>
      </c>
      <c r="J133" s="130">
        <v>3.313667182110146</v>
      </c>
      <c r="K133" s="148"/>
      <c r="L133" s="144"/>
    </row>
    <row r="134" spans="1:12" ht="12.75">
      <c r="A134" s="89">
        <v>3</v>
      </c>
      <c r="B134" s="14" t="s">
        <v>25</v>
      </c>
      <c r="C134" s="14" t="s">
        <v>26</v>
      </c>
      <c r="D134" s="29">
        <v>37162</v>
      </c>
      <c r="E134" s="33">
        <v>0.5319444444444444</v>
      </c>
      <c r="F134" s="14">
        <v>41.47</v>
      </c>
      <c r="G134" s="4">
        <v>21.97</v>
      </c>
      <c r="H134" s="17">
        <v>6</v>
      </c>
      <c r="I134" s="20">
        <v>288</v>
      </c>
      <c r="J134" s="130">
        <v>4.0868324015701205</v>
      </c>
      <c r="K134" s="148"/>
      <c r="L134" s="144"/>
    </row>
    <row r="135" spans="1:12" ht="12.75">
      <c r="A135" s="89">
        <v>3</v>
      </c>
      <c r="B135" s="14" t="s">
        <v>25</v>
      </c>
      <c r="C135" s="14" t="s">
        <v>26</v>
      </c>
      <c r="D135" s="29">
        <v>37162</v>
      </c>
      <c r="E135" s="33">
        <v>0.5319444444444444</v>
      </c>
      <c r="F135" s="14">
        <v>41.47</v>
      </c>
      <c r="G135" s="4">
        <v>21.97</v>
      </c>
      <c r="H135" s="17">
        <v>5</v>
      </c>
      <c r="I135" s="20">
        <v>397</v>
      </c>
      <c r="J135" s="130">
        <v>5.395265849886999</v>
      </c>
      <c r="K135" s="148"/>
      <c r="L135" s="144"/>
    </row>
    <row r="136" spans="1:12" ht="12.75">
      <c r="A136" s="89">
        <v>3</v>
      </c>
      <c r="B136" s="14" t="s">
        <v>25</v>
      </c>
      <c r="C136" s="14" t="s">
        <v>26</v>
      </c>
      <c r="D136" s="29">
        <v>37162</v>
      </c>
      <c r="E136" s="33">
        <v>0.5319444444444444</v>
      </c>
      <c r="F136" s="14">
        <v>41.47</v>
      </c>
      <c r="G136" s="4">
        <v>21.97</v>
      </c>
      <c r="H136" s="17">
        <v>4</v>
      </c>
      <c r="I136" s="20">
        <v>501</v>
      </c>
      <c r="J136" s="130"/>
      <c r="K136" s="148"/>
      <c r="L136" s="144"/>
    </row>
    <row r="137" spans="1:12" ht="12.75">
      <c r="A137" s="89">
        <v>3</v>
      </c>
      <c r="B137" s="14" t="s">
        <v>25</v>
      </c>
      <c r="C137" s="14" t="s">
        <v>26</v>
      </c>
      <c r="D137" s="29">
        <v>37162</v>
      </c>
      <c r="E137" s="33">
        <v>0.5319444444444444</v>
      </c>
      <c r="F137" s="14">
        <v>41.47</v>
      </c>
      <c r="G137" s="4">
        <v>21.97</v>
      </c>
      <c r="H137" s="17">
        <v>3</v>
      </c>
      <c r="I137" s="20">
        <v>600</v>
      </c>
      <c r="J137" s="130">
        <v>8.428452480076126</v>
      </c>
      <c r="K137" s="148"/>
      <c r="L137" s="144"/>
    </row>
    <row r="138" spans="1:12" ht="12.75">
      <c r="A138" s="89">
        <v>3</v>
      </c>
      <c r="B138" s="14" t="s">
        <v>25</v>
      </c>
      <c r="C138" s="14" t="s">
        <v>26</v>
      </c>
      <c r="D138" s="29">
        <v>37162</v>
      </c>
      <c r="E138" s="33">
        <v>0.5319444444444444</v>
      </c>
      <c r="F138" s="14">
        <v>41.47</v>
      </c>
      <c r="G138" s="4">
        <v>21.97</v>
      </c>
      <c r="H138" s="17">
        <v>2</v>
      </c>
      <c r="I138" s="20">
        <v>801</v>
      </c>
      <c r="J138" s="130">
        <v>10.391102652551444</v>
      </c>
      <c r="K138" s="148"/>
      <c r="L138" s="144"/>
    </row>
    <row r="139" spans="1:14" s="93" customFormat="1" ht="12.75">
      <c r="A139" s="91">
        <v>3</v>
      </c>
      <c r="B139" s="92" t="s">
        <v>25</v>
      </c>
      <c r="C139" s="92" t="s">
        <v>26</v>
      </c>
      <c r="D139" s="94">
        <v>37162</v>
      </c>
      <c r="E139" s="96">
        <v>0.5319444444444444</v>
      </c>
      <c r="F139" s="92">
        <v>41.47</v>
      </c>
      <c r="G139" s="93">
        <v>21.97</v>
      </c>
      <c r="H139" s="98">
        <v>1</v>
      </c>
      <c r="I139" s="99">
        <v>1000</v>
      </c>
      <c r="J139" s="131">
        <v>11.283216367312953</v>
      </c>
      <c r="K139" s="149"/>
      <c r="L139" s="147"/>
      <c r="M139" s="165"/>
      <c r="N139" s="194"/>
    </row>
    <row r="140" spans="1:12" ht="12.75">
      <c r="A140" s="4">
        <v>3</v>
      </c>
      <c r="B140" s="14" t="s">
        <v>27</v>
      </c>
      <c r="C140" s="14" t="s">
        <v>22</v>
      </c>
      <c r="D140" s="29">
        <v>37163</v>
      </c>
      <c r="E140" s="33">
        <v>0.4826388888888889</v>
      </c>
      <c r="F140" s="14">
        <v>41.55</v>
      </c>
      <c r="G140" s="7">
        <v>21.9</v>
      </c>
      <c r="H140" s="5">
        <v>24</v>
      </c>
      <c r="I140" s="5">
        <v>5</v>
      </c>
      <c r="J140" s="130">
        <v>0.4310344827586206</v>
      </c>
      <c r="K140" s="69">
        <v>0.02525</v>
      </c>
      <c r="L140" s="144"/>
    </row>
    <row r="141" spans="1:12" ht="12.75">
      <c r="A141" s="89">
        <v>3</v>
      </c>
      <c r="B141" s="14" t="s">
        <v>27</v>
      </c>
      <c r="C141" s="14" t="s">
        <v>22</v>
      </c>
      <c r="D141" s="29">
        <v>37163</v>
      </c>
      <c r="E141" s="33">
        <v>0.4826388888888889</v>
      </c>
      <c r="F141" s="14">
        <v>41.55</v>
      </c>
      <c r="G141" s="7">
        <v>21.9</v>
      </c>
      <c r="H141" s="5">
        <v>23</v>
      </c>
      <c r="I141" s="21">
        <v>18.77</v>
      </c>
      <c r="J141" s="130">
        <v>0.3694581280788178</v>
      </c>
      <c r="K141" s="69">
        <v>0.0271515</v>
      </c>
      <c r="L141" s="144"/>
    </row>
    <row r="142" spans="1:12" ht="12.75">
      <c r="A142" s="89">
        <v>3</v>
      </c>
      <c r="B142" s="14" t="s">
        <v>27</v>
      </c>
      <c r="C142" s="14" t="s">
        <v>22</v>
      </c>
      <c r="D142" s="29">
        <v>37163</v>
      </c>
      <c r="E142" s="33">
        <v>0.4826388888888889</v>
      </c>
      <c r="F142" s="14">
        <v>41.55</v>
      </c>
      <c r="G142" s="7">
        <v>21.9</v>
      </c>
      <c r="H142" s="5">
        <v>22</v>
      </c>
      <c r="I142" s="21">
        <v>27.38</v>
      </c>
      <c r="J142" s="130">
        <v>0.4310344827586206</v>
      </c>
      <c r="K142" s="69">
        <v>0.0265175</v>
      </c>
      <c r="L142" s="144"/>
    </row>
    <row r="143" spans="1:12" ht="12.75">
      <c r="A143" s="89">
        <v>3</v>
      </c>
      <c r="B143" s="14" t="s">
        <v>27</v>
      </c>
      <c r="C143" s="14" t="s">
        <v>22</v>
      </c>
      <c r="D143" s="29">
        <v>37163</v>
      </c>
      <c r="E143" s="33">
        <v>0.4826388888888889</v>
      </c>
      <c r="F143" s="14">
        <v>41.55</v>
      </c>
      <c r="G143" s="7">
        <v>21.9</v>
      </c>
      <c r="H143" s="5">
        <v>21</v>
      </c>
      <c r="I143" s="5">
        <v>49</v>
      </c>
      <c r="J143" s="130">
        <v>0.9236453201970443</v>
      </c>
      <c r="K143" s="69"/>
      <c r="L143" s="144"/>
    </row>
    <row r="144" spans="1:12" ht="12.75">
      <c r="A144" s="89">
        <v>3</v>
      </c>
      <c r="B144" s="14" t="s">
        <v>27</v>
      </c>
      <c r="C144" s="14" t="s">
        <v>22</v>
      </c>
      <c r="D144" s="29">
        <v>37163</v>
      </c>
      <c r="E144" s="33">
        <v>0.4826388888888889</v>
      </c>
      <c r="F144" s="14">
        <v>41.55</v>
      </c>
      <c r="G144" s="7">
        <v>21.9</v>
      </c>
      <c r="H144" s="5">
        <v>12</v>
      </c>
      <c r="I144" s="5">
        <v>61</v>
      </c>
      <c r="J144" s="130">
        <v>1.1699507389162562</v>
      </c>
      <c r="K144" s="69">
        <v>0.033609</v>
      </c>
      <c r="L144" s="144"/>
    </row>
    <row r="145" spans="1:12" ht="12.75">
      <c r="A145" s="89">
        <v>3</v>
      </c>
      <c r="B145" s="14" t="s">
        <v>27</v>
      </c>
      <c r="C145" s="14" t="s">
        <v>22</v>
      </c>
      <c r="D145" s="29">
        <v>37163</v>
      </c>
      <c r="E145" s="33">
        <v>0.4826388888888889</v>
      </c>
      <c r="F145" s="14">
        <v>41.55</v>
      </c>
      <c r="G145" s="7">
        <v>21.9</v>
      </c>
      <c r="H145" s="5">
        <v>11</v>
      </c>
      <c r="I145" s="5">
        <v>79</v>
      </c>
      <c r="J145" s="130">
        <v>1.9088669950738915</v>
      </c>
      <c r="K145" s="69">
        <v>0.0348725</v>
      </c>
      <c r="L145" s="144"/>
    </row>
    <row r="146" spans="1:12" ht="12.75">
      <c r="A146" s="89">
        <v>3</v>
      </c>
      <c r="B146" s="14" t="s">
        <v>27</v>
      </c>
      <c r="C146" s="14" t="s">
        <v>22</v>
      </c>
      <c r="D146" s="29">
        <v>37163</v>
      </c>
      <c r="E146" s="33">
        <v>0.4826388888888889</v>
      </c>
      <c r="F146" s="14">
        <v>41.55</v>
      </c>
      <c r="G146" s="7">
        <v>21.9</v>
      </c>
      <c r="H146" s="5">
        <v>10</v>
      </c>
      <c r="I146" s="5">
        <v>100</v>
      </c>
      <c r="J146" s="130">
        <v>2.2783251231527095</v>
      </c>
      <c r="K146" s="69">
        <v>0.035594</v>
      </c>
      <c r="L146" s="144"/>
    </row>
    <row r="147" spans="1:12" ht="12.75">
      <c r="A147" s="89">
        <v>3</v>
      </c>
      <c r="B147" s="14" t="s">
        <v>27</v>
      </c>
      <c r="C147" s="14" t="s">
        <v>22</v>
      </c>
      <c r="D147" s="29">
        <v>37163</v>
      </c>
      <c r="E147" s="33">
        <v>0.4826388888888889</v>
      </c>
      <c r="F147" s="14">
        <v>41.55</v>
      </c>
      <c r="G147" s="7">
        <v>21.9</v>
      </c>
      <c r="H147" s="5">
        <v>9</v>
      </c>
      <c r="I147" s="5">
        <v>151</v>
      </c>
      <c r="J147" s="130">
        <v>2.770935960591133</v>
      </c>
      <c r="K147" s="69">
        <v>0.02133</v>
      </c>
      <c r="L147" s="144"/>
    </row>
    <row r="148" spans="1:12" ht="12.75">
      <c r="A148" s="89">
        <v>3</v>
      </c>
      <c r="B148" s="14" t="s">
        <v>27</v>
      </c>
      <c r="C148" s="14" t="s">
        <v>22</v>
      </c>
      <c r="D148" s="29">
        <v>37163</v>
      </c>
      <c r="E148" s="33">
        <v>0.4826388888888889</v>
      </c>
      <c r="F148" s="14">
        <v>41.55</v>
      </c>
      <c r="G148" s="7">
        <v>21.9</v>
      </c>
      <c r="H148" s="5">
        <v>8</v>
      </c>
      <c r="I148" s="5">
        <v>200</v>
      </c>
      <c r="J148" s="130">
        <v>3.2635467980295565</v>
      </c>
      <c r="K148" s="69">
        <v>0.022331</v>
      </c>
      <c r="L148" s="144"/>
    </row>
    <row r="149" spans="1:12" ht="12.75">
      <c r="A149" s="89">
        <v>3</v>
      </c>
      <c r="B149" s="14" t="s">
        <v>27</v>
      </c>
      <c r="C149" s="14" t="s">
        <v>22</v>
      </c>
      <c r="D149" s="29">
        <v>37163</v>
      </c>
      <c r="E149" s="33">
        <v>0.4826388888888889</v>
      </c>
      <c r="F149" s="14">
        <v>41.55</v>
      </c>
      <c r="G149" s="7">
        <v>21.9</v>
      </c>
      <c r="H149" s="5">
        <v>7</v>
      </c>
      <c r="I149" s="5">
        <v>300</v>
      </c>
      <c r="J149" s="130">
        <v>4.495073891625616</v>
      </c>
      <c r="K149" s="56"/>
      <c r="L149" s="144"/>
    </row>
    <row r="150" spans="1:12" ht="12.75">
      <c r="A150" s="89">
        <v>3</v>
      </c>
      <c r="B150" s="14" t="s">
        <v>27</v>
      </c>
      <c r="C150" s="14" t="s">
        <v>22</v>
      </c>
      <c r="D150" s="29">
        <v>37163</v>
      </c>
      <c r="E150" s="33">
        <v>0.4826388888888889</v>
      </c>
      <c r="F150" s="14">
        <v>41.55</v>
      </c>
      <c r="G150" s="7">
        <v>21.9</v>
      </c>
      <c r="H150" s="5">
        <v>6</v>
      </c>
      <c r="I150" s="5">
        <v>397</v>
      </c>
      <c r="J150" s="130">
        <v>4.6182266009852215</v>
      </c>
      <c r="K150" s="56"/>
      <c r="L150" s="144"/>
    </row>
    <row r="151" spans="1:12" ht="12.75">
      <c r="A151" s="89">
        <v>3</v>
      </c>
      <c r="B151" s="14" t="s">
        <v>27</v>
      </c>
      <c r="C151" s="14" t="s">
        <v>22</v>
      </c>
      <c r="D151" s="29">
        <v>37163</v>
      </c>
      <c r="E151" s="33">
        <v>0.4826388888888889</v>
      </c>
      <c r="F151" s="14">
        <v>41.55</v>
      </c>
      <c r="G151" s="7">
        <v>21.9</v>
      </c>
      <c r="H151" s="5">
        <v>5</v>
      </c>
      <c r="I151" s="5">
        <v>597</v>
      </c>
      <c r="J151" s="130">
        <v>8.435960591133004</v>
      </c>
      <c r="K151" s="56"/>
      <c r="L151" s="144"/>
    </row>
    <row r="152" spans="1:12" ht="12.75">
      <c r="A152" s="89">
        <v>3</v>
      </c>
      <c r="B152" s="14" t="s">
        <v>27</v>
      </c>
      <c r="C152" s="14" t="s">
        <v>22</v>
      </c>
      <c r="D152" s="29">
        <v>37163</v>
      </c>
      <c r="E152" s="33">
        <v>0.4826388888888889</v>
      </c>
      <c r="F152" s="14">
        <v>41.55</v>
      </c>
      <c r="G152" s="7">
        <v>21.9</v>
      </c>
      <c r="H152" s="5">
        <v>3</v>
      </c>
      <c r="I152" s="5">
        <v>1001</v>
      </c>
      <c r="J152" s="130">
        <v>11.69950738916256</v>
      </c>
      <c r="K152" s="56"/>
      <c r="L152" s="144"/>
    </row>
    <row r="153" spans="1:12" ht="12.75">
      <c r="A153" s="89">
        <v>3</v>
      </c>
      <c r="B153" s="14" t="s">
        <v>27</v>
      </c>
      <c r="C153" s="14" t="s">
        <v>22</v>
      </c>
      <c r="D153" s="29">
        <v>37163</v>
      </c>
      <c r="E153" s="33">
        <v>0.4826388888888889</v>
      </c>
      <c r="F153" s="14">
        <v>41.55</v>
      </c>
      <c r="G153" s="7">
        <v>21.9</v>
      </c>
      <c r="H153" s="5">
        <v>2</v>
      </c>
      <c r="I153" s="5">
        <v>1502</v>
      </c>
      <c r="J153" s="130">
        <v>12.807881773399014</v>
      </c>
      <c r="K153" s="56"/>
      <c r="L153" s="144"/>
    </row>
    <row r="154" spans="1:12" ht="13.5" thickBot="1">
      <c r="A154" s="89">
        <v>3</v>
      </c>
      <c r="B154" s="14" t="s">
        <v>27</v>
      </c>
      <c r="C154" s="14" t="s">
        <v>22</v>
      </c>
      <c r="D154" s="29">
        <v>37163</v>
      </c>
      <c r="E154" s="33">
        <v>0.4826388888888889</v>
      </c>
      <c r="F154" s="14">
        <v>41.55</v>
      </c>
      <c r="G154" s="7">
        <v>21.9</v>
      </c>
      <c r="H154" s="5">
        <v>1</v>
      </c>
      <c r="I154" s="5">
        <v>2002</v>
      </c>
      <c r="J154" s="130">
        <v>14.83990147783251</v>
      </c>
      <c r="K154" s="56"/>
      <c r="L154" s="144"/>
    </row>
    <row r="155" spans="1:14" s="2" customFormat="1" ht="12.75">
      <c r="A155" s="88">
        <v>4</v>
      </c>
      <c r="B155" s="13" t="s">
        <v>28</v>
      </c>
      <c r="C155" s="13" t="s">
        <v>26</v>
      </c>
      <c r="D155" s="27">
        <v>37166</v>
      </c>
      <c r="E155" s="32">
        <v>0.40902777777777777</v>
      </c>
      <c r="F155" s="13">
        <v>42.52</v>
      </c>
      <c r="G155" s="2">
        <v>17.98</v>
      </c>
      <c r="H155" s="16">
        <v>21</v>
      </c>
      <c r="I155" s="16">
        <v>5</v>
      </c>
      <c r="J155" s="120">
        <v>0.34</v>
      </c>
      <c r="K155" s="157">
        <v>0.0184</v>
      </c>
      <c r="L155" s="151"/>
      <c r="M155" s="167"/>
      <c r="N155" s="195"/>
    </row>
    <row r="156" spans="1:12" ht="12.75">
      <c r="A156" s="89">
        <v>4</v>
      </c>
      <c r="B156" s="14" t="s">
        <v>28</v>
      </c>
      <c r="C156" s="14" t="s">
        <v>26</v>
      </c>
      <c r="D156" s="29">
        <v>37166</v>
      </c>
      <c r="E156" s="33">
        <v>0.40902777777777777</v>
      </c>
      <c r="F156" s="14">
        <v>42.52</v>
      </c>
      <c r="G156" s="4">
        <v>17.98</v>
      </c>
      <c r="H156" s="17">
        <v>20</v>
      </c>
      <c r="I156" s="17">
        <v>11</v>
      </c>
      <c r="J156" s="121">
        <v>0.42</v>
      </c>
      <c r="K156" s="145">
        <v>0.026</v>
      </c>
      <c r="L156" s="144"/>
    </row>
    <row r="157" spans="1:12" ht="12.75">
      <c r="A157" s="89">
        <v>4</v>
      </c>
      <c r="B157" s="14" t="s">
        <v>28</v>
      </c>
      <c r="C157" s="14" t="s">
        <v>26</v>
      </c>
      <c r="D157" s="29">
        <v>37166</v>
      </c>
      <c r="E157" s="33">
        <v>0.40902777777777777</v>
      </c>
      <c r="F157" s="14">
        <v>42.52</v>
      </c>
      <c r="G157" s="4">
        <v>17.98</v>
      </c>
      <c r="H157" s="17">
        <v>19</v>
      </c>
      <c r="I157" s="17">
        <v>21</v>
      </c>
      <c r="J157" s="130">
        <v>0.4</v>
      </c>
      <c r="K157" s="145">
        <v>0.0201</v>
      </c>
      <c r="L157" s="144"/>
    </row>
    <row r="158" spans="1:12" ht="12.75">
      <c r="A158" s="89">
        <v>4</v>
      </c>
      <c r="B158" s="14" t="s">
        <v>28</v>
      </c>
      <c r="C158" s="14" t="s">
        <v>26</v>
      </c>
      <c r="D158" s="29">
        <v>37166</v>
      </c>
      <c r="E158" s="33">
        <v>0.40902777777777777</v>
      </c>
      <c r="F158" s="14">
        <v>42.52</v>
      </c>
      <c r="G158" s="4">
        <v>17.98</v>
      </c>
      <c r="H158" s="17">
        <v>17</v>
      </c>
      <c r="I158" s="17">
        <v>29</v>
      </c>
      <c r="J158" s="130">
        <v>0.41</v>
      </c>
      <c r="K158" s="145">
        <v>0.0178</v>
      </c>
      <c r="L158" s="144"/>
    </row>
    <row r="159" spans="1:12" ht="12.75">
      <c r="A159" s="89">
        <v>4</v>
      </c>
      <c r="B159" s="14" t="s">
        <v>28</v>
      </c>
      <c r="C159" s="14" t="s">
        <v>26</v>
      </c>
      <c r="D159" s="29">
        <v>37166</v>
      </c>
      <c r="E159" s="33">
        <v>0.40902777777777777</v>
      </c>
      <c r="F159" s="14">
        <v>42.52</v>
      </c>
      <c r="G159" s="4">
        <v>17.98</v>
      </c>
      <c r="H159" s="17">
        <v>16</v>
      </c>
      <c r="I159" s="17">
        <v>41</v>
      </c>
      <c r="J159" s="130">
        <v>0.41</v>
      </c>
      <c r="K159" s="145">
        <v>0.0165</v>
      </c>
      <c r="L159" s="144"/>
    </row>
    <row r="160" spans="1:12" ht="12.75">
      <c r="A160" s="89">
        <v>4</v>
      </c>
      <c r="B160" s="14" t="s">
        <v>28</v>
      </c>
      <c r="C160" s="14" t="s">
        <v>26</v>
      </c>
      <c r="D160" s="29">
        <v>37166</v>
      </c>
      <c r="E160" s="33">
        <v>0.40902777777777777</v>
      </c>
      <c r="F160" s="14">
        <v>42.52</v>
      </c>
      <c r="G160" s="4">
        <v>17.98</v>
      </c>
      <c r="H160" s="17">
        <v>13</v>
      </c>
      <c r="I160" s="17">
        <v>50</v>
      </c>
      <c r="J160" s="132">
        <v>1.11</v>
      </c>
      <c r="K160" s="145">
        <v>0.0269</v>
      </c>
      <c r="L160" s="144"/>
    </row>
    <row r="161" spans="1:12" ht="12.75">
      <c r="A161" s="89">
        <v>4</v>
      </c>
      <c r="B161" s="14" t="s">
        <v>28</v>
      </c>
      <c r="C161" s="14" t="s">
        <v>26</v>
      </c>
      <c r="D161" s="29">
        <v>37166</v>
      </c>
      <c r="E161" s="33">
        <v>0.40902777777777777</v>
      </c>
      <c r="F161" s="14">
        <v>42.52</v>
      </c>
      <c r="G161" s="4">
        <v>17.98</v>
      </c>
      <c r="H161" s="17">
        <v>11</v>
      </c>
      <c r="I161" s="17">
        <v>65</v>
      </c>
      <c r="J161" s="130">
        <v>1.1</v>
      </c>
      <c r="K161" s="145">
        <v>0.025</v>
      </c>
      <c r="L161" s="144"/>
    </row>
    <row r="162" spans="1:12" ht="12.75">
      <c r="A162" s="89">
        <v>4</v>
      </c>
      <c r="B162" s="14" t="s">
        <v>28</v>
      </c>
      <c r="C162" s="14" t="s">
        <v>26</v>
      </c>
      <c r="D162" s="29">
        <v>37166</v>
      </c>
      <c r="E162" s="33">
        <v>0.40902777777777777</v>
      </c>
      <c r="F162" s="14">
        <v>42.52</v>
      </c>
      <c r="G162" s="4">
        <v>17.98</v>
      </c>
      <c r="H162" s="17">
        <v>10</v>
      </c>
      <c r="I162" s="17">
        <v>80</v>
      </c>
      <c r="J162" s="130">
        <v>2.04</v>
      </c>
      <c r="K162" s="145">
        <v>0.0296</v>
      </c>
      <c r="L162" s="144"/>
    </row>
    <row r="163" spans="1:12" ht="12.75">
      <c r="A163" s="89">
        <v>4</v>
      </c>
      <c r="B163" s="14" t="s">
        <v>28</v>
      </c>
      <c r="C163" s="14" t="s">
        <v>26</v>
      </c>
      <c r="D163" s="29">
        <v>37166</v>
      </c>
      <c r="E163" s="33">
        <v>0.40902777777777777</v>
      </c>
      <c r="F163" s="14">
        <v>42.52</v>
      </c>
      <c r="G163" s="4">
        <v>17.98</v>
      </c>
      <c r="H163" s="17">
        <v>9</v>
      </c>
      <c r="I163" s="17">
        <v>102</v>
      </c>
      <c r="J163" s="130">
        <v>2.5</v>
      </c>
      <c r="K163" s="104">
        <v>0.0246</v>
      </c>
      <c r="L163" s="144"/>
    </row>
    <row r="164" spans="1:12" ht="12.75">
      <c r="A164" s="89">
        <v>4</v>
      </c>
      <c r="B164" s="14" t="s">
        <v>28</v>
      </c>
      <c r="C164" s="14" t="s">
        <v>26</v>
      </c>
      <c r="D164" s="29">
        <v>37166</v>
      </c>
      <c r="E164" s="33">
        <v>0.40902777777777777</v>
      </c>
      <c r="F164" s="14">
        <v>42.52</v>
      </c>
      <c r="G164" s="4">
        <v>17.98</v>
      </c>
      <c r="H164" s="17">
        <v>8</v>
      </c>
      <c r="I164" s="17">
        <v>152</v>
      </c>
      <c r="J164" s="130">
        <v>2.75</v>
      </c>
      <c r="K164" s="104">
        <v>0.0256</v>
      </c>
      <c r="L164" s="144"/>
    </row>
    <row r="165" spans="1:12" ht="12.75">
      <c r="A165" s="89">
        <v>4</v>
      </c>
      <c r="B165" s="14" t="s">
        <v>28</v>
      </c>
      <c r="C165" s="14" t="s">
        <v>26</v>
      </c>
      <c r="D165" s="29">
        <v>37166</v>
      </c>
      <c r="E165" s="33">
        <v>0.40902777777777777</v>
      </c>
      <c r="F165" s="14">
        <v>42.52</v>
      </c>
      <c r="G165" s="4">
        <v>17.98</v>
      </c>
      <c r="H165" s="17">
        <v>7</v>
      </c>
      <c r="I165" s="17">
        <v>203</v>
      </c>
      <c r="J165" s="130">
        <v>3.13</v>
      </c>
      <c r="K165" s="104">
        <v>0.0189</v>
      </c>
      <c r="L165" s="144"/>
    </row>
    <row r="166" spans="1:12" ht="12.75">
      <c r="A166" s="89">
        <v>4</v>
      </c>
      <c r="B166" s="14" t="s">
        <v>28</v>
      </c>
      <c r="C166" s="14" t="s">
        <v>26</v>
      </c>
      <c r="D166" s="29">
        <v>37166</v>
      </c>
      <c r="E166" s="33">
        <v>0.40902777777777777</v>
      </c>
      <c r="F166" s="14">
        <v>42.52</v>
      </c>
      <c r="G166" s="4">
        <v>17.98</v>
      </c>
      <c r="H166" s="17">
        <v>6</v>
      </c>
      <c r="I166" s="17">
        <v>296</v>
      </c>
      <c r="J166" s="130">
        <v>3.82</v>
      </c>
      <c r="K166" s="104">
        <v>0.0206</v>
      </c>
      <c r="L166" s="144"/>
    </row>
    <row r="167" spans="1:12" ht="12.75">
      <c r="A167" s="89">
        <v>4</v>
      </c>
      <c r="B167" s="14" t="s">
        <v>28</v>
      </c>
      <c r="C167" s="14" t="s">
        <v>26</v>
      </c>
      <c r="D167" s="29">
        <v>37166</v>
      </c>
      <c r="E167" s="33">
        <v>0.40902777777777777</v>
      </c>
      <c r="F167" s="14">
        <v>42.52</v>
      </c>
      <c r="G167" s="4">
        <v>17.98</v>
      </c>
      <c r="H167" s="17">
        <v>5</v>
      </c>
      <c r="I167" s="17">
        <v>401</v>
      </c>
      <c r="J167" s="130">
        <v>4.12</v>
      </c>
      <c r="K167" s="104">
        <v>0.0282</v>
      </c>
      <c r="L167" s="144"/>
    </row>
    <row r="168" spans="1:12" ht="12.75">
      <c r="A168" s="89">
        <v>4</v>
      </c>
      <c r="B168" s="14" t="s">
        <v>28</v>
      </c>
      <c r="C168" s="14" t="s">
        <v>26</v>
      </c>
      <c r="D168" s="29">
        <v>37166</v>
      </c>
      <c r="E168" s="33">
        <v>0.40902777777777777</v>
      </c>
      <c r="F168" s="14">
        <v>42.52</v>
      </c>
      <c r="G168" s="4">
        <v>17.98</v>
      </c>
      <c r="H168" s="17">
        <v>4</v>
      </c>
      <c r="I168" s="17">
        <v>501</v>
      </c>
      <c r="J168" s="130">
        <v>3.81</v>
      </c>
      <c r="K168" s="104">
        <v>0.0204</v>
      </c>
      <c r="L168" s="144"/>
    </row>
    <row r="169" spans="1:12" ht="12.75">
      <c r="A169" s="89">
        <v>4</v>
      </c>
      <c r="B169" s="14" t="s">
        <v>28</v>
      </c>
      <c r="C169" s="14" t="s">
        <v>26</v>
      </c>
      <c r="D169" s="29">
        <v>37166</v>
      </c>
      <c r="E169" s="33">
        <v>0.40902777777777777</v>
      </c>
      <c r="F169" s="14">
        <v>42.52</v>
      </c>
      <c r="G169" s="4">
        <v>17.98</v>
      </c>
      <c r="H169" s="17">
        <v>3</v>
      </c>
      <c r="I169" s="17">
        <v>600</v>
      </c>
      <c r="J169" s="130">
        <v>6.53</v>
      </c>
      <c r="K169" s="104">
        <v>0.0202</v>
      </c>
      <c r="L169" s="144"/>
    </row>
    <row r="170" spans="1:12" ht="12.75">
      <c r="A170" s="89">
        <v>4</v>
      </c>
      <c r="B170" s="14" t="s">
        <v>28</v>
      </c>
      <c r="C170" s="14" t="s">
        <v>26</v>
      </c>
      <c r="D170" s="29">
        <v>37166</v>
      </c>
      <c r="E170" s="33">
        <v>0.40902777777777777</v>
      </c>
      <c r="F170" s="14">
        <v>42.52</v>
      </c>
      <c r="G170" s="4">
        <v>17.98</v>
      </c>
      <c r="H170" s="17">
        <v>2</v>
      </c>
      <c r="I170" s="17">
        <v>801</v>
      </c>
      <c r="J170" s="130">
        <v>8.94</v>
      </c>
      <c r="K170" s="104">
        <v>0.0196</v>
      </c>
      <c r="L170" s="144"/>
    </row>
    <row r="171" spans="1:14" s="93" customFormat="1" ht="12.75">
      <c r="A171" s="91">
        <v>4</v>
      </c>
      <c r="B171" s="92" t="s">
        <v>28</v>
      </c>
      <c r="C171" s="92" t="s">
        <v>26</v>
      </c>
      <c r="D171" s="94">
        <v>37166</v>
      </c>
      <c r="E171" s="96">
        <v>0.40902777777777777</v>
      </c>
      <c r="F171" s="92">
        <v>42.52</v>
      </c>
      <c r="G171" s="93">
        <v>17.98</v>
      </c>
      <c r="H171" s="98">
        <v>1</v>
      </c>
      <c r="I171" s="98">
        <v>1002</v>
      </c>
      <c r="J171" s="131">
        <v>10.32</v>
      </c>
      <c r="K171" s="108">
        <v>0.0181</v>
      </c>
      <c r="L171" s="147"/>
      <c r="M171" s="165"/>
      <c r="N171" s="194"/>
    </row>
    <row r="172" spans="1:14" ht="12.75">
      <c r="A172" s="89">
        <v>4</v>
      </c>
      <c r="B172" s="14" t="s">
        <v>29</v>
      </c>
      <c r="C172" s="14" t="s">
        <v>15</v>
      </c>
      <c r="D172" s="36">
        <v>37167</v>
      </c>
      <c r="E172" s="33">
        <v>0.17516203703703703</v>
      </c>
      <c r="F172" s="14">
        <v>42.43</v>
      </c>
      <c r="G172" s="14">
        <v>17.96</v>
      </c>
      <c r="H172" s="14">
        <v>24</v>
      </c>
      <c r="I172" s="14">
        <v>5</v>
      </c>
      <c r="J172" s="135">
        <v>0.33</v>
      </c>
      <c r="K172" s="154">
        <v>0.017965</v>
      </c>
      <c r="L172" s="152"/>
      <c r="M172" s="168">
        <v>0.0006442906974980998</v>
      </c>
      <c r="N172" s="192">
        <f>M172/K172</f>
        <v>0.03586366253816309</v>
      </c>
    </row>
    <row r="173" spans="1:14" ht="12.75">
      <c r="A173" s="89">
        <v>4</v>
      </c>
      <c r="B173" s="14" t="s">
        <v>29</v>
      </c>
      <c r="C173" s="14" t="s">
        <v>15</v>
      </c>
      <c r="D173" s="36">
        <v>37167</v>
      </c>
      <c r="E173" s="33">
        <v>0.17516203703703703</v>
      </c>
      <c r="F173" s="14">
        <v>42.43</v>
      </c>
      <c r="G173" s="14">
        <v>17.96</v>
      </c>
      <c r="H173" s="14">
        <v>21</v>
      </c>
      <c r="I173" s="14">
        <v>20</v>
      </c>
      <c r="J173" s="135">
        <v>0.34</v>
      </c>
      <c r="K173" s="154">
        <v>0.00875</v>
      </c>
      <c r="L173" s="144"/>
      <c r="M173" s="168">
        <v>0.0005990858428264109</v>
      </c>
      <c r="N173" s="192">
        <f aca="true" t="shared" si="2" ref="N173:N179">M173/K173</f>
        <v>0.06846695346587553</v>
      </c>
    </row>
    <row r="174" spans="1:14" ht="12.75">
      <c r="A174" s="89">
        <v>4</v>
      </c>
      <c r="B174" s="14" t="s">
        <v>29</v>
      </c>
      <c r="C174" s="14" t="s">
        <v>15</v>
      </c>
      <c r="D174" s="36">
        <v>37167</v>
      </c>
      <c r="E174" s="33">
        <v>0.17516203703703703</v>
      </c>
      <c r="F174" s="14">
        <v>42.43</v>
      </c>
      <c r="G174" s="14">
        <v>17.96</v>
      </c>
      <c r="H174" s="14">
        <v>18</v>
      </c>
      <c r="I174" s="14">
        <v>30</v>
      </c>
      <c r="J174" s="135">
        <v>0.33</v>
      </c>
      <c r="K174" s="154">
        <v>0.021448</v>
      </c>
      <c r="L174" s="144">
        <v>0.02</v>
      </c>
      <c r="M174" s="168">
        <v>0.0006322603732709566</v>
      </c>
      <c r="N174" s="192">
        <f t="shared" si="2"/>
        <v>0.029478756679921517</v>
      </c>
    </row>
    <row r="175" spans="1:14" ht="12.75">
      <c r="A175" s="89">
        <v>4</v>
      </c>
      <c r="B175" s="14" t="s">
        <v>29</v>
      </c>
      <c r="C175" s="14" t="s">
        <v>15</v>
      </c>
      <c r="D175" s="36">
        <v>37167</v>
      </c>
      <c r="E175" s="33">
        <v>0.17516203703703703</v>
      </c>
      <c r="F175" s="14">
        <v>42.43</v>
      </c>
      <c r="G175" s="14">
        <v>17.96</v>
      </c>
      <c r="H175" s="14">
        <v>16</v>
      </c>
      <c r="I175" s="14">
        <v>30</v>
      </c>
      <c r="J175" s="137">
        <v>0.33</v>
      </c>
      <c r="K175" s="154">
        <v>0.0192</v>
      </c>
      <c r="L175" s="144"/>
      <c r="M175" s="168">
        <v>0.0006609994811469094</v>
      </c>
      <c r="N175" s="192">
        <f t="shared" si="2"/>
        <v>0.03442705630973487</v>
      </c>
    </row>
    <row r="176" spans="1:14" ht="12.75">
      <c r="A176" s="89">
        <v>4</v>
      </c>
      <c r="B176" s="14" t="s">
        <v>29</v>
      </c>
      <c r="C176" s="14" t="s">
        <v>15</v>
      </c>
      <c r="D176" s="36">
        <v>37167</v>
      </c>
      <c r="E176" s="33">
        <v>0.17516203703703703</v>
      </c>
      <c r="F176" s="14">
        <v>42.43</v>
      </c>
      <c r="G176" s="14">
        <v>17.96</v>
      </c>
      <c r="H176" s="14">
        <v>11</v>
      </c>
      <c r="I176" s="14">
        <v>50</v>
      </c>
      <c r="J176" s="137">
        <v>0.35</v>
      </c>
      <c r="K176" s="154">
        <v>0.0191</v>
      </c>
      <c r="L176" s="144"/>
      <c r="M176" s="168">
        <v>0.00042673220785505346</v>
      </c>
      <c r="N176" s="192">
        <f t="shared" si="2"/>
        <v>0.022342000411259343</v>
      </c>
    </row>
    <row r="177" spans="1:14" ht="12.75">
      <c r="A177" s="89">
        <v>4</v>
      </c>
      <c r="B177" s="14" t="s">
        <v>29</v>
      </c>
      <c r="C177" s="14" t="s">
        <v>15</v>
      </c>
      <c r="D177" s="36">
        <v>37167</v>
      </c>
      <c r="E177" s="33">
        <v>0.17516203703703703</v>
      </c>
      <c r="F177" s="14">
        <v>42.43</v>
      </c>
      <c r="G177" s="14">
        <v>17.96</v>
      </c>
      <c r="H177" s="14">
        <v>8</v>
      </c>
      <c r="I177" s="14">
        <v>65</v>
      </c>
      <c r="J177" s="137">
        <v>1.03</v>
      </c>
      <c r="K177" s="154">
        <v>0.02322</v>
      </c>
      <c r="L177" s="144"/>
      <c r="M177" s="168">
        <v>0.0006466805598866566</v>
      </c>
      <c r="N177" s="192">
        <f t="shared" si="2"/>
        <v>0.02785015331122552</v>
      </c>
    </row>
    <row r="178" spans="1:14" ht="12.75">
      <c r="A178" s="89">
        <v>4</v>
      </c>
      <c r="B178" s="14" t="s">
        <v>29</v>
      </c>
      <c r="C178" s="14" t="s">
        <v>15</v>
      </c>
      <c r="D178" s="36">
        <v>37167</v>
      </c>
      <c r="E178" s="33">
        <v>0.17516203703703703</v>
      </c>
      <c r="F178" s="14">
        <v>42.43</v>
      </c>
      <c r="G178" s="14">
        <v>17.96</v>
      </c>
      <c r="H178" s="14">
        <v>5</v>
      </c>
      <c r="I178" s="14">
        <v>80</v>
      </c>
      <c r="J178" s="137">
        <v>1.74</v>
      </c>
      <c r="K178" s="154">
        <v>0.0347</v>
      </c>
      <c r="L178" s="144"/>
      <c r="M178" s="168">
        <v>0.0009268210391961535</v>
      </c>
      <c r="N178" s="192">
        <f t="shared" si="2"/>
        <v>0.02670954003447128</v>
      </c>
    </row>
    <row r="179" spans="1:14" s="93" customFormat="1" ht="12.75">
      <c r="A179" s="91">
        <v>4</v>
      </c>
      <c r="B179" s="92" t="s">
        <v>29</v>
      </c>
      <c r="C179" s="92" t="s">
        <v>15</v>
      </c>
      <c r="D179" s="100">
        <v>37167</v>
      </c>
      <c r="E179" s="96">
        <v>0.17516203703703703</v>
      </c>
      <c r="F179" s="92">
        <v>42.43</v>
      </c>
      <c r="G179" s="92">
        <v>17.96</v>
      </c>
      <c r="H179" s="92">
        <v>2</v>
      </c>
      <c r="I179" s="92">
        <v>101</v>
      </c>
      <c r="J179" s="138">
        <v>2.32</v>
      </c>
      <c r="K179" s="153">
        <v>0.0322</v>
      </c>
      <c r="L179" s="147"/>
      <c r="M179" s="169">
        <v>0.0006860120239423999</v>
      </c>
      <c r="N179" s="194">
        <f t="shared" si="2"/>
        <v>0.021304721240447203</v>
      </c>
    </row>
    <row r="180" spans="1:12" ht="12.75">
      <c r="A180" s="89">
        <v>4</v>
      </c>
      <c r="B180" s="14" t="s">
        <v>30</v>
      </c>
      <c r="C180" s="14" t="s">
        <v>22</v>
      </c>
      <c r="D180" s="36">
        <v>37167</v>
      </c>
      <c r="E180" s="33">
        <v>0.5284722222222222</v>
      </c>
      <c r="F180" s="14">
        <v>42.43</v>
      </c>
      <c r="G180" s="14">
        <v>17.93</v>
      </c>
      <c r="H180" s="17">
        <v>21</v>
      </c>
      <c r="I180" s="17">
        <v>5</v>
      </c>
      <c r="J180" s="130">
        <v>0.35</v>
      </c>
      <c r="K180" s="154"/>
      <c r="L180" s="144"/>
    </row>
    <row r="181" spans="1:12" ht="12.75">
      <c r="A181" s="89">
        <v>4</v>
      </c>
      <c r="B181" s="14" t="s">
        <v>30</v>
      </c>
      <c r="C181" s="14" t="s">
        <v>22</v>
      </c>
      <c r="D181" s="36">
        <v>37167</v>
      </c>
      <c r="E181" s="33">
        <v>0.5284722222222222</v>
      </c>
      <c r="F181" s="14">
        <v>42.43</v>
      </c>
      <c r="G181" s="14">
        <v>17.93</v>
      </c>
      <c r="H181" s="17">
        <v>17</v>
      </c>
      <c r="I181" s="17">
        <v>30</v>
      </c>
      <c r="J181" s="130">
        <v>0.32</v>
      </c>
      <c r="K181" s="154"/>
      <c r="L181" s="144"/>
    </row>
    <row r="182" spans="1:12" ht="12.75">
      <c r="A182" s="89">
        <v>4</v>
      </c>
      <c r="B182" s="14" t="s">
        <v>30</v>
      </c>
      <c r="C182" s="14" t="s">
        <v>22</v>
      </c>
      <c r="D182" s="36">
        <v>37167</v>
      </c>
      <c r="E182" s="33">
        <v>0.5284722222222222</v>
      </c>
      <c r="F182" s="14">
        <v>42.43</v>
      </c>
      <c r="G182" s="14">
        <v>17.93</v>
      </c>
      <c r="H182" s="17">
        <v>13</v>
      </c>
      <c r="I182" s="17">
        <v>51</v>
      </c>
      <c r="J182" s="130">
        <v>0.42</v>
      </c>
      <c r="K182" s="154"/>
      <c r="L182" s="144"/>
    </row>
    <row r="183" spans="1:12" ht="12.75">
      <c r="A183" s="89">
        <v>4</v>
      </c>
      <c r="B183" s="14" t="s">
        <v>30</v>
      </c>
      <c r="C183" s="14" t="s">
        <v>22</v>
      </c>
      <c r="D183" s="36">
        <v>37167</v>
      </c>
      <c r="E183" s="33">
        <v>0.5284722222222222</v>
      </c>
      <c r="F183" s="14">
        <v>42.43</v>
      </c>
      <c r="G183" s="14">
        <v>17.93</v>
      </c>
      <c r="H183" s="17">
        <v>11</v>
      </c>
      <c r="I183" s="17">
        <v>59</v>
      </c>
      <c r="J183" s="130">
        <v>0.76</v>
      </c>
      <c r="K183" s="154"/>
      <c r="L183" s="144"/>
    </row>
    <row r="184" spans="1:12" ht="12.75">
      <c r="A184" s="89">
        <v>4</v>
      </c>
      <c r="B184" s="14" t="s">
        <v>30</v>
      </c>
      <c r="C184" s="14" t="s">
        <v>22</v>
      </c>
      <c r="D184" s="36">
        <v>37167</v>
      </c>
      <c r="E184" s="33">
        <v>0.5284722222222222</v>
      </c>
      <c r="F184" s="14">
        <v>42.43</v>
      </c>
      <c r="G184" s="14">
        <v>17.93</v>
      </c>
      <c r="H184" s="17">
        <v>10</v>
      </c>
      <c r="I184" s="17">
        <v>79</v>
      </c>
      <c r="J184" s="130">
        <v>1.66</v>
      </c>
      <c r="K184" s="154"/>
      <c r="L184" s="144"/>
    </row>
    <row r="185" spans="1:12" ht="12.75">
      <c r="A185" s="89">
        <v>4</v>
      </c>
      <c r="B185" s="14" t="s">
        <v>30</v>
      </c>
      <c r="C185" s="14" t="s">
        <v>22</v>
      </c>
      <c r="D185" s="36">
        <v>37167</v>
      </c>
      <c r="E185" s="33">
        <v>0.5284722222222222</v>
      </c>
      <c r="F185" s="14">
        <v>42.43</v>
      </c>
      <c r="G185" s="14">
        <v>17.93</v>
      </c>
      <c r="H185" s="17">
        <v>9</v>
      </c>
      <c r="I185" s="17">
        <v>99</v>
      </c>
      <c r="J185" s="130">
        <v>2.38</v>
      </c>
      <c r="K185" s="154"/>
      <c r="L185" s="144"/>
    </row>
    <row r="186" spans="1:12" ht="12.75">
      <c r="A186" s="89">
        <v>4</v>
      </c>
      <c r="B186" s="14" t="s">
        <v>30</v>
      </c>
      <c r="C186" s="14" t="s">
        <v>22</v>
      </c>
      <c r="D186" s="36">
        <v>37167</v>
      </c>
      <c r="E186" s="33">
        <v>0.5284722222222222</v>
      </c>
      <c r="F186" s="14">
        <v>42.43</v>
      </c>
      <c r="G186" s="14">
        <v>17.93</v>
      </c>
      <c r="H186" s="17">
        <v>8</v>
      </c>
      <c r="I186" s="17">
        <v>149</v>
      </c>
      <c r="J186" s="130">
        <v>2.78</v>
      </c>
      <c r="K186" s="154"/>
      <c r="L186" s="144"/>
    </row>
    <row r="187" spans="1:12" ht="12.75">
      <c r="A187" s="89">
        <v>4</v>
      </c>
      <c r="B187" s="14" t="s">
        <v>30</v>
      </c>
      <c r="C187" s="14" t="s">
        <v>22</v>
      </c>
      <c r="D187" s="36">
        <v>37167</v>
      </c>
      <c r="E187" s="33">
        <v>0.5284722222222222</v>
      </c>
      <c r="F187" s="14">
        <v>42.43</v>
      </c>
      <c r="G187" s="14">
        <v>17.93</v>
      </c>
      <c r="H187" s="17">
        <v>7</v>
      </c>
      <c r="I187" s="17">
        <v>199</v>
      </c>
      <c r="J187" s="130">
        <v>3.28</v>
      </c>
      <c r="K187" s="154"/>
      <c r="L187" s="144"/>
    </row>
    <row r="188" spans="1:12" ht="12.75">
      <c r="A188" s="89">
        <v>4</v>
      </c>
      <c r="B188" s="14" t="s">
        <v>30</v>
      </c>
      <c r="C188" s="14" t="s">
        <v>22</v>
      </c>
      <c r="D188" s="36">
        <v>37167</v>
      </c>
      <c r="E188" s="33">
        <v>0.5284722222222222</v>
      </c>
      <c r="F188" s="14">
        <v>42.43</v>
      </c>
      <c r="G188" s="14">
        <v>17.93</v>
      </c>
      <c r="H188" s="17">
        <v>6</v>
      </c>
      <c r="I188" s="17">
        <v>292</v>
      </c>
      <c r="J188" s="130">
        <v>3.75</v>
      </c>
      <c r="K188" s="154"/>
      <c r="L188" s="144"/>
    </row>
    <row r="189" spans="1:12" ht="12.75">
      <c r="A189" s="89">
        <v>4</v>
      </c>
      <c r="B189" s="14" t="s">
        <v>30</v>
      </c>
      <c r="C189" s="14" t="s">
        <v>22</v>
      </c>
      <c r="D189" s="36">
        <v>37167</v>
      </c>
      <c r="E189" s="33">
        <v>0.5284722222222222</v>
      </c>
      <c r="F189" s="14">
        <v>42.43</v>
      </c>
      <c r="G189" s="14">
        <v>17.93</v>
      </c>
      <c r="H189" s="17">
        <v>5</v>
      </c>
      <c r="I189" s="17">
        <v>402</v>
      </c>
      <c r="J189" s="130">
        <v>4.18</v>
      </c>
      <c r="K189" s="154"/>
      <c r="L189" s="144"/>
    </row>
    <row r="190" spans="1:12" ht="12.75">
      <c r="A190" s="89">
        <v>4</v>
      </c>
      <c r="B190" s="14" t="s">
        <v>30</v>
      </c>
      <c r="C190" s="14" t="s">
        <v>22</v>
      </c>
      <c r="D190" s="36">
        <v>37167</v>
      </c>
      <c r="E190" s="33">
        <v>0.5284722222222222</v>
      </c>
      <c r="F190" s="14">
        <v>42.43</v>
      </c>
      <c r="G190" s="14">
        <v>17.93</v>
      </c>
      <c r="H190" s="17">
        <v>3</v>
      </c>
      <c r="I190" s="17">
        <v>573</v>
      </c>
      <c r="J190" s="130">
        <v>6.66</v>
      </c>
      <c r="K190" s="154"/>
      <c r="L190" s="144"/>
    </row>
    <row r="191" spans="1:12" ht="12.75">
      <c r="A191" s="89">
        <v>4</v>
      </c>
      <c r="B191" s="14" t="s">
        <v>30</v>
      </c>
      <c r="C191" s="14" t="s">
        <v>22</v>
      </c>
      <c r="D191" s="36">
        <v>37167</v>
      </c>
      <c r="E191" s="33">
        <v>0.5284722222222222</v>
      </c>
      <c r="F191" s="14">
        <v>42.43</v>
      </c>
      <c r="G191" s="14">
        <v>17.93</v>
      </c>
      <c r="H191" s="17">
        <v>2</v>
      </c>
      <c r="I191" s="17">
        <v>798</v>
      </c>
      <c r="J191" s="130">
        <v>9.18</v>
      </c>
      <c r="K191" s="154"/>
      <c r="L191" s="144"/>
    </row>
    <row r="192" spans="1:14" s="93" customFormat="1" ht="12.75">
      <c r="A192" s="91">
        <v>4</v>
      </c>
      <c r="B192" s="92" t="s">
        <v>30</v>
      </c>
      <c r="C192" s="92" t="s">
        <v>22</v>
      </c>
      <c r="D192" s="100">
        <v>37167</v>
      </c>
      <c r="E192" s="96">
        <v>0.5284722222222222</v>
      </c>
      <c r="F192" s="92">
        <v>42.43</v>
      </c>
      <c r="G192" s="92">
        <v>17.93</v>
      </c>
      <c r="H192" s="98">
        <v>1</v>
      </c>
      <c r="I192" s="98">
        <v>991</v>
      </c>
      <c r="J192" s="131">
        <v>9.98</v>
      </c>
      <c r="K192" s="153"/>
      <c r="L192" s="147"/>
      <c r="M192" s="165"/>
      <c r="N192" s="194"/>
    </row>
    <row r="193" spans="1:12" ht="12.75">
      <c r="A193" s="89">
        <v>4</v>
      </c>
      <c r="B193" s="14" t="s">
        <v>31</v>
      </c>
      <c r="C193" s="14" t="s">
        <v>22</v>
      </c>
      <c r="D193" s="29">
        <v>37168</v>
      </c>
      <c r="E193" s="39">
        <v>0.47430555555555554</v>
      </c>
      <c r="F193" s="14">
        <v>42.32</v>
      </c>
      <c r="G193" s="14">
        <v>17.83</v>
      </c>
      <c r="H193" s="17">
        <v>24</v>
      </c>
      <c r="I193" s="17">
        <v>4</v>
      </c>
      <c r="J193" s="121">
        <v>0.35</v>
      </c>
      <c r="K193" s="113">
        <v>0.014165</v>
      </c>
      <c r="L193" s="144"/>
    </row>
    <row r="194" spans="1:12" ht="12.75">
      <c r="A194" s="89">
        <v>4</v>
      </c>
      <c r="B194" s="14" t="s">
        <v>31</v>
      </c>
      <c r="C194" s="14" t="s">
        <v>22</v>
      </c>
      <c r="D194" s="29">
        <v>37168</v>
      </c>
      <c r="E194" s="39">
        <v>0.47430555555555554</v>
      </c>
      <c r="F194" s="14">
        <v>42.32</v>
      </c>
      <c r="G194" s="14">
        <v>17.83</v>
      </c>
      <c r="H194" s="17">
        <v>23</v>
      </c>
      <c r="I194" s="17">
        <v>19</v>
      </c>
      <c r="J194" s="130">
        <v>0.33</v>
      </c>
      <c r="K194" s="113">
        <v>0.019915</v>
      </c>
      <c r="L194" s="144"/>
    </row>
    <row r="195" spans="1:12" ht="12.75">
      <c r="A195" s="89">
        <v>4</v>
      </c>
      <c r="B195" s="14" t="s">
        <v>31</v>
      </c>
      <c r="C195" s="14" t="s">
        <v>22</v>
      </c>
      <c r="D195" s="29">
        <v>37168</v>
      </c>
      <c r="E195" s="39">
        <v>0.47430555555555554</v>
      </c>
      <c r="F195" s="14">
        <v>42.32</v>
      </c>
      <c r="G195" s="14">
        <v>17.83</v>
      </c>
      <c r="H195" s="17">
        <v>22</v>
      </c>
      <c r="I195" s="17">
        <v>48</v>
      </c>
      <c r="J195" s="130">
        <v>0.6</v>
      </c>
      <c r="K195" s="113"/>
      <c r="L195" s="144"/>
    </row>
    <row r="196" spans="1:12" ht="12.75">
      <c r="A196" s="89">
        <v>4</v>
      </c>
      <c r="B196" s="14" t="s">
        <v>31</v>
      </c>
      <c r="C196" s="14" t="s">
        <v>22</v>
      </c>
      <c r="D196" s="29">
        <v>37168</v>
      </c>
      <c r="E196" s="39">
        <v>0.47430555555555554</v>
      </c>
      <c r="F196" s="14">
        <v>42.32</v>
      </c>
      <c r="G196" s="14">
        <v>17.83</v>
      </c>
      <c r="H196" s="17">
        <v>16</v>
      </c>
      <c r="I196" s="17">
        <v>61</v>
      </c>
      <c r="J196" s="130">
        <v>1.13</v>
      </c>
      <c r="K196" s="113">
        <v>0.025285</v>
      </c>
      <c r="L196" s="144"/>
    </row>
    <row r="197" spans="1:12" ht="12.75">
      <c r="A197" s="89">
        <v>4</v>
      </c>
      <c r="B197" s="14" t="s">
        <v>31</v>
      </c>
      <c r="C197" s="14" t="s">
        <v>22</v>
      </c>
      <c r="D197" s="29">
        <v>37168</v>
      </c>
      <c r="E197" s="39">
        <v>0.47430555555555554</v>
      </c>
      <c r="F197" s="14">
        <v>42.32</v>
      </c>
      <c r="G197" s="14">
        <v>17.83</v>
      </c>
      <c r="H197" s="17">
        <v>13</v>
      </c>
      <c r="I197" s="17">
        <v>77</v>
      </c>
      <c r="J197" s="130">
        <v>2.34</v>
      </c>
      <c r="K197" s="113"/>
      <c r="L197" s="144"/>
    </row>
    <row r="198" spans="1:12" ht="12.75">
      <c r="A198" s="89">
        <v>4</v>
      </c>
      <c r="B198" s="14" t="s">
        <v>31</v>
      </c>
      <c r="C198" s="14" t="s">
        <v>22</v>
      </c>
      <c r="D198" s="29">
        <v>37168</v>
      </c>
      <c r="E198" s="39">
        <v>0.47430555555555554</v>
      </c>
      <c r="F198" s="14">
        <v>42.32</v>
      </c>
      <c r="G198" s="14">
        <v>17.83</v>
      </c>
      <c r="H198" s="17">
        <v>12</v>
      </c>
      <c r="I198" s="17">
        <v>101</v>
      </c>
      <c r="J198" s="130">
        <v>2.68</v>
      </c>
      <c r="K198" s="113">
        <v>0.031115</v>
      </c>
      <c r="L198" s="144"/>
    </row>
    <row r="199" spans="1:12" ht="12.75">
      <c r="A199" s="89">
        <v>4</v>
      </c>
      <c r="B199" s="14" t="s">
        <v>31</v>
      </c>
      <c r="C199" s="14" t="s">
        <v>22</v>
      </c>
      <c r="D199" s="29">
        <v>37168</v>
      </c>
      <c r="E199" s="39">
        <v>0.47430555555555554</v>
      </c>
      <c r="F199" s="14">
        <v>42.32</v>
      </c>
      <c r="G199" s="14">
        <v>17.83</v>
      </c>
      <c r="H199" s="17">
        <v>11</v>
      </c>
      <c r="I199" s="17">
        <v>149</v>
      </c>
      <c r="J199" s="132">
        <v>2.41</v>
      </c>
      <c r="K199" s="104"/>
      <c r="L199" s="144"/>
    </row>
    <row r="200" spans="1:12" ht="12.75">
      <c r="A200" s="89">
        <v>4</v>
      </c>
      <c r="B200" s="14" t="s">
        <v>31</v>
      </c>
      <c r="C200" s="14" t="s">
        <v>22</v>
      </c>
      <c r="D200" s="29">
        <v>37168</v>
      </c>
      <c r="E200" s="39">
        <v>0.47430555555555554</v>
      </c>
      <c r="F200" s="14">
        <v>42.32</v>
      </c>
      <c r="G200" s="14">
        <v>17.83</v>
      </c>
      <c r="H200" s="17">
        <v>10</v>
      </c>
      <c r="I200" s="17">
        <v>199</v>
      </c>
      <c r="J200" s="130">
        <v>3.11</v>
      </c>
      <c r="K200" s="104"/>
      <c r="L200" s="144"/>
    </row>
    <row r="201" spans="1:12" ht="12.75">
      <c r="A201" s="89">
        <v>4</v>
      </c>
      <c r="B201" s="14" t="s">
        <v>31</v>
      </c>
      <c r="C201" s="14" t="s">
        <v>22</v>
      </c>
      <c r="D201" s="29">
        <v>37168</v>
      </c>
      <c r="E201" s="39">
        <v>0.47430555555555554</v>
      </c>
      <c r="F201" s="14">
        <v>42.32</v>
      </c>
      <c r="G201" s="14">
        <v>17.83</v>
      </c>
      <c r="H201" s="17">
        <v>9</v>
      </c>
      <c r="I201" s="17">
        <v>300</v>
      </c>
      <c r="J201" s="130">
        <v>3.84</v>
      </c>
      <c r="K201" s="104"/>
      <c r="L201" s="144"/>
    </row>
    <row r="202" spans="1:12" ht="12.75">
      <c r="A202" s="89">
        <v>4</v>
      </c>
      <c r="B202" s="14" t="s">
        <v>31</v>
      </c>
      <c r="C202" s="14" t="s">
        <v>22</v>
      </c>
      <c r="D202" s="29">
        <v>37168</v>
      </c>
      <c r="E202" s="39">
        <v>0.47430555555555554</v>
      </c>
      <c r="F202" s="14">
        <v>42.32</v>
      </c>
      <c r="G202" s="14">
        <v>17.83</v>
      </c>
      <c r="H202" s="17">
        <v>8</v>
      </c>
      <c r="I202" s="17">
        <v>400</v>
      </c>
      <c r="J202" s="130">
        <v>4.32</v>
      </c>
      <c r="K202" s="104"/>
      <c r="L202" s="144"/>
    </row>
    <row r="203" spans="1:12" ht="12.75">
      <c r="A203" s="89">
        <v>4</v>
      </c>
      <c r="B203" s="14" t="s">
        <v>31</v>
      </c>
      <c r="C203" s="14" t="s">
        <v>22</v>
      </c>
      <c r="D203" s="29">
        <v>37168</v>
      </c>
      <c r="E203" s="39">
        <v>0.47430555555555554</v>
      </c>
      <c r="F203" s="14">
        <v>42.32</v>
      </c>
      <c r="G203" s="14">
        <v>17.83</v>
      </c>
      <c r="H203" s="17">
        <v>7</v>
      </c>
      <c r="I203" s="17">
        <v>502</v>
      </c>
      <c r="J203" s="130">
        <v>5.58</v>
      </c>
      <c r="K203" s="104"/>
      <c r="L203" s="144"/>
    </row>
    <row r="204" spans="1:12" ht="12.75">
      <c r="A204" s="89">
        <v>4</v>
      </c>
      <c r="B204" s="14" t="s">
        <v>31</v>
      </c>
      <c r="C204" s="14" t="s">
        <v>22</v>
      </c>
      <c r="D204" s="29">
        <v>37168</v>
      </c>
      <c r="E204" s="39">
        <v>0.47430555555555554</v>
      </c>
      <c r="F204" s="14">
        <v>42.32</v>
      </c>
      <c r="G204" s="14">
        <v>17.83</v>
      </c>
      <c r="H204" s="17">
        <v>6</v>
      </c>
      <c r="I204" s="17">
        <v>598</v>
      </c>
      <c r="J204" s="130">
        <v>7.14</v>
      </c>
      <c r="K204" s="104"/>
      <c r="L204" s="144"/>
    </row>
    <row r="205" spans="1:12" ht="12.75">
      <c r="A205" s="89">
        <v>4</v>
      </c>
      <c r="B205" s="14" t="s">
        <v>31</v>
      </c>
      <c r="C205" s="14" t="s">
        <v>22</v>
      </c>
      <c r="D205" s="29">
        <v>37168</v>
      </c>
      <c r="E205" s="39">
        <v>0.47430555555555554</v>
      </c>
      <c r="F205" s="14">
        <v>42.32</v>
      </c>
      <c r="G205" s="14">
        <v>17.83</v>
      </c>
      <c r="H205" s="17">
        <v>3</v>
      </c>
      <c r="I205" s="17">
        <v>1001</v>
      </c>
      <c r="J205" s="130">
        <v>10.42</v>
      </c>
      <c r="K205" s="104"/>
      <c r="L205" s="144"/>
    </row>
    <row r="206" spans="1:12" ht="12.75">
      <c r="A206" s="89">
        <v>4</v>
      </c>
      <c r="B206" s="14" t="s">
        <v>31</v>
      </c>
      <c r="C206" s="14" t="s">
        <v>22</v>
      </c>
      <c r="D206" s="29">
        <v>37168</v>
      </c>
      <c r="E206" s="39">
        <v>0.47430555555555554</v>
      </c>
      <c r="F206" s="14">
        <v>42.32</v>
      </c>
      <c r="G206" s="14">
        <v>17.83</v>
      </c>
      <c r="H206" s="17">
        <v>2</v>
      </c>
      <c r="I206" s="17">
        <v>1501</v>
      </c>
      <c r="J206" s="130">
        <v>12.3</v>
      </c>
      <c r="K206" s="104"/>
      <c r="L206" s="144"/>
    </row>
    <row r="207" spans="1:14" s="10" customFormat="1" ht="13.5" thickBot="1">
      <c r="A207" s="90">
        <v>4</v>
      </c>
      <c r="B207" s="15" t="s">
        <v>31</v>
      </c>
      <c r="C207" s="15" t="s">
        <v>22</v>
      </c>
      <c r="D207" s="31">
        <v>37168</v>
      </c>
      <c r="E207" s="40">
        <v>0.47430555555555554</v>
      </c>
      <c r="F207" s="15">
        <v>42.32</v>
      </c>
      <c r="G207" s="15">
        <v>17.83</v>
      </c>
      <c r="H207" s="18">
        <v>1</v>
      </c>
      <c r="I207" s="18">
        <v>1999</v>
      </c>
      <c r="J207" s="139">
        <v>14.7</v>
      </c>
      <c r="K207" s="114"/>
      <c r="L207" s="158"/>
      <c r="M207" s="170"/>
      <c r="N207" s="196"/>
    </row>
    <row r="208" spans="1:17" s="2" customFormat="1" ht="12.75">
      <c r="A208" s="88">
        <v>5</v>
      </c>
      <c r="B208" s="13" t="s">
        <v>32</v>
      </c>
      <c r="C208" s="13" t="s">
        <v>22</v>
      </c>
      <c r="D208" s="35">
        <v>37172</v>
      </c>
      <c r="E208" s="38">
        <v>0.6666666666666666</v>
      </c>
      <c r="F208" s="2">
        <v>44.11</v>
      </c>
      <c r="G208" s="2">
        <v>17.2</v>
      </c>
      <c r="H208" s="16">
        <v>24</v>
      </c>
      <c r="I208" s="23">
        <v>10.428</v>
      </c>
      <c r="J208" s="120">
        <v>0.67</v>
      </c>
      <c r="K208" s="157">
        <v>0.0239715</v>
      </c>
      <c r="L208" s="159"/>
      <c r="M208" s="171"/>
      <c r="N208" s="197"/>
      <c r="Q208" s="3"/>
    </row>
    <row r="209" spans="1:17" ht="12.75">
      <c r="A209" s="89">
        <v>5</v>
      </c>
      <c r="B209" s="14" t="s">
        <v>32</v>
      </c>
      <c r="C209" s="14" t="s">
        <v>22</v>
      </c>
      <c r="D209" s="36">
        <v>37172</v>
      </c>
      <c r="E209" s="39">
        <v>0.6666666666666666</v>
      </c>
      <c r="F209" s="4">
        <v>44.11</v>
      </c>
      <c r="G209" s="4">
        <v>17.2</v>
      </c>
      <c r="H209" s="17">
        <v>23</v>
      </c>
      <c r="I209" s="21">
        <v>17.501</v>
      </c>
      <c r="J209" s="121">
        <v>0.66</v>
      </c>
      <c r="K209" s="145">
        <v>0.019735</v>
      </c>
      <c r="M209" s="166"/>
      <c r="N209" s="198"/>
      <c r="Q209" s="5"/>
    </row>
    <row r="210" spans="1:17" ht="12.75">
      <c r="A210" s="89">
        <v>5</v>
      </c>
      <c r="B210" s="14" t="s">
        <v>32</v>
      </c>
      <c r="C210" s="14" t="s">
        <v>22</v>
      </c>
      <c r="D210" s="36">
        <v>37172</v>
      </c>
      <c r="E210" s="39">
        <v>0.6666666666666666</v>
      </c>
      <c r="F210" s="4">
        <v>44.11</v>
      </c>
      <c r="G210" s="4">
        <v>17.2</v>
      </c>
      <c r="H210" s="5">
        <v>22</v>
      </c>
      <c r="I210" s="21">
        <v>41.916</v>
      </c>
      <c r="J210" s="121">
        <v>0.67</v>
      </c>
      <c r="K210" s="145">
        <v>0.023081499999999998</v>
      </c>
      <c r="M210" s="168"/>
      <c r="N210" s="198"/>
      <c r="Q210" s="5"/>
    </row>
    <row r="211" spans="1:17" ht="12.75">
      <c r="A211" s="89">
        <v>5</v>
      </c>
      <c r="B211" s="14" t="s">
        <v>32</v>
      </c>
      <c r="C211" s="14" t="s">
        <v>22</v>
      </c>
      <c r="D211" s="36">
        <v>37172</v>
      </c>
      <c r="E211" s="39">
        <v>0.6666666666666666</v>
      </c>
      <c r="F211" s="4">
        <v>44.11</v>
      </c>
      <c r="G211" s="4">
        <v>17.2</v>
      </c>
      <c r="H211" s="5">
        <v>19</v>
      </c>
      <c r="I211" s="21">
        <v>100.701</v>
      </c>
      <c r="J211" s="130">
        <v>1.06</v>
      </c>
      <c r="K211" s="145">
        <v>0.014835000000000001</v>
      </c>
      <c r="M211" s="168"/>
      <c r="N211" s="198"/>
      <c r="Q211" s="5"/>
    </row>
    <row r="212" spans="1:17" ht="12.75">
      <c r="A212" s="89">
        <v>5</v>
      </c>
      <c r="B212" s="14" t="s">
        <v>32</v>
      </c>
      <c r="C212" s="14" t="s">
        <v>22</v>
      </c>
      <c r="D212" s="36">
        <v>37172</v>
      </c>
      <c r="E212" s="39">
        <v>0.6666666666666666</v>
      </c>
      <c r="F212" s="4">
        <v>44.11</v>
      </c>
      <c r="G212" s="4">
        <v>17.2</v>
      </c>
      <c r="H212" s="5">
        <v>18</v>
      </c>
      <c r="I212" s="21">
        <v>152.353</v>
      </c>
      <c r="J212" s="130">
        <v>2.32</v>
      </c>
      <c r="K212" s="145">
        <v>0.016814</v>
      </c>
      <c r="M212" s="168"/>
      <c r="N212" s="198"/>
      <c r="Q212" s="5"/>
    </row>
    <row r="213" spans="1:17" ht="12.75">
      <c r="A213" s="89">
        <v>5</v>
      </c>
      <c r="B213" s="14" t="s">
        <v>32</v>
      </c>
      <c r="C213" s="14" t="s">
        <v>22</v>
      </c>
      <c r="D213" s="36">
        <v>37172</v>
      </c>
      <c r="E213" s="39">
        <v>0.6666666666666666</v>
      </c>
      <c r="F213" s="4">
        <v>44.11</v>
      </c>
      <c r="G213" s="4">
        <v>17.2</v>
      </c>
      <c r="H213" s="5">
        <v>17</v>
      </c>
      <c r="I213" s="21">
        <v>201.339</v>
      </c>
      <c r="J213" s="132">
        <v>2.78</v>
      </c>
      <c r="K213" s="145">
        <v>0.0145705</v>
      </c>
      <c r="M213" s="168"/>
      <c r="N213" s="198"/>
      <c r="Q213" s="5"/>
    </row>
    <row r="214" spans="1:17" ht="12.75">
      <c r="A214" s="89">
        <v>5</v>
      </c>
      <c r="B214" s="14" t="s">
        <v>32</v>
      </c>
      <c r="C214" s="14" t="s">
        <v>22</v>
      </c>
      <c r="D214" s="36">
        <v>37172</v>
      </c>
      <c r="E214" s="39">
        <v>0.6666666666666666</v>
      </c>
      <c r="F214" s="4">
        <v>44.11</v>
      </c>
      <c r="G214" s="4">
        <v>17.2</v>
      </c>
      <c r="H214" s="5">
        <v>16</v>
      </c>
      <c r="I214" s="21">
        <v>301.849</v>
      </c>
      <c r="J214" s="130">
        <v>3.72</v>
      </c>
      <c r="K214" s="145">
        <v>0.014323999999999998</v>
      </c>
      <c r="M214" s="168"/>
      <c r="N214" s="198"/>
      <c r="Q214" s="5"/>
    </row>
    <row r="215" spans="1:17" ht="12.75">
      <c r="A215" s="89">
        <v>5</v>
      </c>
      <c r="B215" s="14" t="s">
        <v>32</v>
      </c>
      <c r="C215" s="14" t="s">
        <v>22</v>
      </c>
      <c r="D215" s="36">
        <v>37172</v>
      </c>
      <c r="E215" s="39">
        <v>0.6666666666666666</v>
      </c>
      <c r="F215" s="4">
        <v>44.11</v>
      </c>
      <c r="G215" s="4">
        <v>17.2</v>
      </c>
      <c r="H215" s="5">
        <v>13</v>
      </c>
      <c r="I215" s="21">
        <v>399.944</v>
      </c>
      <c r="J215" s="130">
        <v>3.78</v>
      </c>
      <c r="K215" s="145">
        <v>0.010645</v>
      </c>
      <c r="M215" s="168"/>
      <c r="N215" s="198"/>
      <c r="Q215" s="5"/>
    </row>
    <row r="216" spans="1:17" ht="12.75">
      <c r="A216" s="89">
        <v>5</v>
      </c>
      <c r="B216" s="14" t="s">
        <v>32</v>
      </c>
      <c r="C216" s="14" t="s">
        <v>22</v>
      </c>
      <c r="D216" s="36">
        <v>37172</v>
      </c>
      <c r="E216" s="39">
        <v>0.6666666666666666</v>
      </c>
      <c r="F216" s="4">
        <v>44.11</v>
      </c>
      <c r="G216" s="4">
        <v>17.2</v>
      </c>
      <c r="H216" s="5">
        <v>12</v>
      </c>
      <c r="I216" s="21">
        <v>500.924</v>
      </c>
      <c r="J216" s="130">
        <v>4.19</v>
      </c>
      <c r="K216" s="145">
        <v>0.015206999999999998</v>
      </c>
      <c r="M216" s="168"/>
      <c r="N216" s="198"/>
      <c r="Q216" s="5"/>
    </row>
    <row r="217" spans="1:17" ht="12.75">
      <c r="A217" s="89">
        <v>5</v>
      </c>
      <c r="B217" s="14" t="s">
        <v>32</v>
      </c>
      <c r="C217" s="14" t="s">
        <v>22</v>
      </c>
      <c r="D217" s="36">
        <v>37172</v>
      </c>
      <c r="E217" s="39">
        <v>0.6666666666666666</v>
      </c>
      <c r="F217" s="4">
        <v>44.11</v>
      </c>
      <c r="G217" s="4">
        <v>17.2</v>
      </c>
      <c r="H217" s="5">
        <v>11</v>
      </c>
      <c r="I217" s="21">
        <v>604.255</v>
      </c>
      <c r="J217" s="132">
        <v>3.32</v>
      </c>
      <c r="K217" s="145">
        <v>0.019205000000000003</v>
      </c>
      <c r="M217" s="168"/>
      <c r="N217" s="198"/>
      <c r="Q217" s="5"/>
    </row>
    <row r="218" spans="1:17" ht="12.75">
      <c r="A218" s="89">
        <v>5</v>
      </c>
      <c r="B218" s="14" t="s">
        <v>32</v>
      </c>
      <c r="C218" s="14" t="s">
        <v>22</v>
      </c>
      <c r="D218" s="36">
        <v>37172</v>
      </c>
      <c r="E218" s="39">
        <v>0.6666666666666666</v>
      </c>
      <c r="F218" s="4">
        <v>44.11</v>
      </c>
      <c r="G218" s="4">
        <v>17.2</v>
      </c>
      <c r="H218" s="5">
        <v>10</v>
      </c>
      <c r="I218" s="21">
        <v>801.575</v>
      </c>
      <c r="J218" s="130">
        <v>8.49</v>
      </c>
      <c r="K218" s="145">
        <v>0.01246</v>
      </c>
      <c r="M218" s="168"/>
      <c r="N218" s="198"/>
      <c r="Q218" s="5"/>
    </row>
    <row r="219" spans="1:17" ht="12.75">
      <c r="A219" s="89">
        <v>5</v>
      </c>
      <c r="B219" s="14" t="s">
        <v>32</v>
      </c>
      <c r="C219" s="14" t="s">
        <v>22</v>
      </c>
      <c r="D219" s="36">
        <v>37172</v>
      </c>
      <c r="E219" s="39">
        <v>0.6666666666666666</v>
      </c>
      <c r="F219" s="4">
        <v>44.11</v>
      </c>
      <c r="G219" s="4">
        <v>17.2</v>
      </c>
      <c r="H219" s="5">
        <v>9</v>
      </c>
      <c r="I219" s="21">
        <v>996.519</v>
      </c>
      <c r="J219" s="130">
        <v>10.43</v>
      </c>
      <c r="K219" s="145">
        <v>0.015262500000000002</v>
      </c>
      <c r="M219" s="168"/>
      <c r="N219" s="198"/>
      <c r="Q219" s="5"/>
    </row>
    <row r="220" spans="1:17" ht="12.75">
      <c r="A220" s="89">
        <v>5</v>
      </c>
      <c r="B220" s="14" t="s">
        <v>32</v>
      </c>
      <c r="C220" s="14" t="s">
        <v>22</v>
      </c>
      <c r="D220" s="36">
        <v>37172</v>
      </c>
      <c r="E220" s="39">
        <v>0.6666666666666666</v>
      </c>
      <c r="F220" s="4">
        <v>44.11</v>
      </c>
      <c r="G220" s="4">
        <v>17.2</v>
      </c>
      <c r="H220" s="5">
        <v>8</v>
      </c>
      <c r="I220" s="21">
        <v>1503.891</v>
      </c>
      <c r="J220" s="130">
        <v>11.69</v>
      </c>
      <c r="K220" s="145">
        <v>0.012811</v>
      </c>
      <c r="M220" s="168"/>
      <c r="N220" s="198"/>
      <c r="Q220" s="5"/>
    </row>
    <row r="221" spans="1:17" ht="12.75">
      <c r="A221" s="89">
        <v>5</v>
      </c>
      <c r="B221" s="14" t="s">
        <v>32</v>
      </c>
      <c r="C221" s="14" t="s">
        <v>22</v>
      </c>
      <c r="D221" s="36">
        <v>37172</v>
      </c>
      <c r="E221" s="39">
        <v>0.6666666666666666</v>
      </c>
      <c r="F221" s="4">
        <v>44.11</v>
      </c>
      <c r="G221" s="4">
        <v>17.2</v>
      </c>
      <c r="H221" s="5">
        <v>7</v>
      </c>
      <c r="I221" s="21">
        <v>2007.141</v>
      </c>
      <c r="J221" s="130">
        <v>11.51</v>
      </c>
      <c r="K221" s="145">
        <v>0.016374</v>
      </c>
      <c r="M221" s="168"/>
      <c r="N221" s="198"/>
      <c r="Q221" s="5"/>
    </row>
    <row r="222" spans="1:17" ht="12.75">
      <c r="A222" s="89">
        <v>5</v>
      </c>
      <c r="B222" s="14" t="s">
        <v>32</v>
      </c>
      <c r="C222" s="14" t="s">
        <v>22</v>
      </c>
      <c r="D222" s="36">
        <v>37172</v>
      </c>
      <c r="E222" s="39">
        <v>0.6666666666666666</v>
      </c>
      <c r="F222" s="4">
        <v>44.11</v>
      </c>
      <c r="G222" s="4">
        <v>17.2</v>
      </c>
      <c r="H222" s="5">
        <v>3</v>
      </c>
      <c r="I222" s="21">
        <v>2502.866</v>
      </c>
      <c r="J222" s="130">
        <v>19.5</v>
      </c>
      <c r="K222" s="145">
        <v>0.014275500000000002</v>
      </c>
      <c r="M222" s="168"/>
      <c r="N222" s="198"/>
      <c r="Q222" s="5"/>
    </row>
    <row r="223" spans="1:17" ht="12.75">
      <c r="A223" s="89">
        <v>5</v>
      </c>
      <c r="B223" s="14" t="s">
        <v>32</v>
      </c>
      <c r="C223" s="14" t="s">
        <v>22</v>
      </c>
      <c r="D223" s="36">
        <v>37172</v>
      </c>
      <c r="E223" s="39">
        <v>0.6666666666666666</v>
      </c>
      <c r="F223" s="4">
        <v>44.11</v>
      </c>
      <c r="G223" s="4">
        <v>17.2</v>
      </c>
      <c r="H223" s="5">
        <v>2</v>
      </c>
      <c r="I223" s="21">
        <v>2995.623</v>
      </c>
      <c r="J223" s="130">
        <f>14.73*2</f>
        <v>29.46</v>
      </c>
      <c r="K223" s="145">
        <v>0.0133165</v>
      </c>
      <c r="M223" s="168"/>
      <c r="N223" s="198"/>
      <c r="Q223" s="5"/>
    </row>
    <row r="224" spans="1:17" s="10" customFormat="1" ht="13.5" thickBot="1">
      <c r="A224" s="90">
        <v>5</v>
      </c>
      <c r="B224" s="15" t="s">
        <v>32</v>
      </c>
      <c r="C224" s="15" t="s">
        <v>22</v>
      </c>
      <c r="D224" s="37">
        <v>37172</v>
      </c>
      <c r="E224" s="40">
        <v>0.666666666666667</v>
      </c>
      <c r="F224" s="10">
        <v>44.11</v>
      </c>
      <c r="G224" s="10">
        <v>17.2</v>
      </c>
      <c r="H224" s="11">
        <v>1</v>
      </c>
      <c r="I224" s="24">
        <v>3072.076</v>
      </c>
      <c r="J224" s="139">
        <f>15.4*2</f>
        <v>30.8</v>
      </c>
      <c r="K224" s="161">
        <v>0.014275500000000002</v>
      </c>
      <c r="L224" s="9"/>
      <c r="M224" s="172"/>
      <c r="N224" s="199"/>
      <c r="Q224" s="11"/>
    </row>
    <row r="225" spans="6:7" ht="12.75">
      <c r="F225" s="5"/>
      <c r="G225" s="21"/>
    </row>
    <row r="226" spans="6:7" ht="12.75">
      <c r="F226" s="5"/>
      <c r="G226" s="21"/>
    </row>
    <row r="227" spans="6:7" ht="12.75">
      <c r="F227" s="5"/>
      <c r="G227" s="21"/>
    </row>
    <row r="228" spans="6:7" ht="12.75">
      <c r="F228" s="5"/>
      <c r="G228" s="21"/>
    </row>
    <row r="229" spans="6:7" ht="12.75">
      <c r="F229" s="5"/>
      <c r="G229" s="21"/>
    </row>
    <row r="230" spans="6:7" ht="12.75">
      <c r="F230" s="5"/>
      <c r="G230" s="21"/>
    </row>
    <row r="231" spans="6:7" ht="12.75">
      <c r="F231" s="5"/>
      <c r="G231" s="2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Leblanc</dc:creator>
  <cp:keywords/>
  <dc:description/>
  <cp:lastModifiedBy>torre</cp:lastModifiedBy>
  <dcterms:created xsi:type="dcterms:W3CDTF">2002-06-27T07:07:30Z</dcterms:created>
  <dcterms:modified xsi:type="dcterms:W3CDTF">2005-01-20T14:59:34Z</dcterms:modified>
  <cp:category/>
  <cp:version/>
  <cp:contentType/>
  <cp:contentStatus/>
</cp:coreProperties>
</file>